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A326\Public\zendrive\05共同購買委員会\フルハーネス注文書\1注文書雛形\"/>
    </mc:Choice>
  </mc:AlternateContent>
  <xr:revisionPtr revIDLastSave="0" documentId="13_ncr:1_{C1BF306A-1B47-4128-AF73-12AF61D45F23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フルハーネス仕入頒布価格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4" l="1"/>
  <c r="L66" i="4"/>
  <c r="M32" i="4"/>
  <c r="L32" i="4"/>
  <c r="M21" i="4"/>
  <c r="M14" i="4"/>
  <c r="L21" i="4"/>
  <c r="L14" i="4"/>
  <c r="L62" i="4" l="1"/>
  <c r="M62" i="4"/>
  <c r="L51" i="4"/>
  <c r="M51" i="4"/>
  <c r="L46" i="4"/>
  <c r="M46" i="4"/>
  <c r="L37" i="4"/>
  <c r="M37" i="4"/>
  <c r="M68" i="4" l="1"/>
  <c r="M70" i="4" s="1"/>
</calcChain>
</file>

<file path=xl/sharedStrings.xml><?xml version="1.0" encoding="utf-8"?>
<sst xmlns="http://schemas.openxmlformats.org/spreadsheetml/2006/main" count="219" uniqueCount="108">
  <si>
    <t>備考</t>
    <rPh sb="0" eb="2">
      <t>ビコウ</t>
    </rPh>
    <phoneticPr fontId="2"/>
  </si>
  <si>
    <t>注文数</t>
    <rPh sb="0" eb="3">
      <t>チュウモンスウ</t>
    </rPh>
    <phoneticPr fontId="2"/>
  </si>
  <si>
    <t>フルハーネス4PH-80D BL</t>
    <phoneticPr fontId="2"/>
  </si>
  <si>
    <t>サイズ</t>
    <phoneticPr fontId="2"/>
  </si>
  <si>
    <t>Mサイズ(160㎝-180㎝)</t>
    <phoneticPr fontId="2"/>
  </si>
  <si>
    <t>Sサイズ(150㎝-170㎝)</t>
    <phoneticPr fontId="2"/>
  </si>
  <si>
    <t>Lサイズ(170㎝-190㎝)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</si>
  <si>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</si>
  <si>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</si>
  <si>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</si>
  <si>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N型ワンタッチバックル付胴ベルト</t>
    <rPh sb="1" eb="2">
      <t>ガタ</t>
    </rPh>
    <rPh sb="11" eb="12">
      <t>ツキ</t>
    </rPh>
    <rPh sb="12" eb="13">
      <t>ドウ</t>
    </rPh>
    <phoneticPr fontId="2"/>
  </si>
  <si>
    <t>アルミバックル付胴ベルト</t>
    <rPh sb="7" eb="8">
      <t>ツ</t>
    </rPh>
    <rPh sb="8" eb="9">
      <t>ドウ</t>
    </rPh>
    <phoneticPr fontId="2"/>
  </si>
  <si>
    <t>スチールバックル胴ベルト</t>
    <rPh sb="8" eb="9">
      <t>ドウ</t>
    </rPh>
    <phoneticPr fontId="2"/>
  </si>
  <si>
    <t>①本体（ボディ）合計</t>
    <phoneticPr fontId="2"/>
  </si>
  <si>
    <t>①フルハーネス本体（ボディ）</t>
    <phoneticPr fontId="2"/>
  </si>
  <si>
    <t>②胴ベルト</t>
    <rPh sb="1" eb="2">
      <t>ドウ</t>
    </rPh>
    <phoneticPr fontId="2"/>
  </si>
  <si>
    <t>1,200㎜</t>
    <phoneticPr fontId="2"/>
  </si>
  <si>
    <t>フックハンガー</t>
    <phoneticPr fontId="2"/>
  </si>
  <si>
    <t>白</t>
    <rPh sb="0" eb="1">
      <t>シロ</t>
    </rPh>
    <phoneticPr fontId="2"/>
  </si>
  <si>
    <t>４㎝×10㎝</t>
    <phoneticPr fontId="2"/>
  </si>
  <si>
    <t>ベージュ</t>
    <phoneticPr fontId="2"/>
  </si>
  <si>
    <t>名入れ用版代　黒1色刷り</t>
    <rPh sb="0" eb="2">
      <t>ナイ</t>
    </rPh>
    <rPh sb="3" eb="4">
      <t>ヨウ</t>
    </rPh>
    <rPh sb="4" eb="6">
      <t>ハンダイ</t>
    </rPh>
    <rPh sb="7" eb="8">
      <t>クロ</t>
    </rPh>
    <rPh sb="9" eb="10">
      <t>イロ</t>
    </rPh>
    <rPh sb="10" eb="11">
      <t>ズ</t>
    </rPh>
    <phoneticPr fontId="2"/>
  </si>
  <si>
    <t>名入れ合皮印刷縫製代　黒1色刷り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</si>
  <si>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rPh sb="14" eb="15">
      <t>ス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</si>
  <si>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</si>
  <si>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名入れ用版代　カラー刷り</t>
    <rPh sb="0" eb="2">
      <t>ナイ</t>
    </rPh>
    <rPh sb="3" eb="4">
      <t>ヨウ</t>
    </rPh>
    <rPh sb="4" eb="6">
      <t>ハンダイ</t>
    </rPh>
    <rPh sb="10" eb="11">
      <t>ズ</t>
    </rPh>
    <phoneticPr fontId="2"/>
  </si>
  <si>
    <t>初回のみ</t>
    <rPh sb="0" eb="2">
      <t>ショカイ</t>
    </rPh>
    <phoneticPr fontId="2"/>
  </si>
  <si>
    <t>完全版下加工製作費(企業ロゴや指定文字）</t>
    <rPh sb="0" eb="4">
      <t>カンゼンハンシタ</t>
    </rPh>
    <rPh sb="4" eb="6">
      <t>カコウ</t>
    </rPh>
    <rPh sb="6" eb="9">
      <t>セイサクヒ</t>
    </rPh>
    <rPh sb="10" eb="12">
      <t>キギョウ</t>
    </rPh>
    <rPh sb="15" eb="17">
      <t>シテイ</t>
    </rPh>
    <rPh sb="17" eb="19">
      <t>モジ</t>
    </rPh>
    <phoneticPr fontId="2"/>
  </si>
  <si>
    <t>③胴ベルト名入れオプション</t>
    <rPh sb="1" eb="2">
      <t>ドウ</t>
    </rPh>
    <rPh sb="5" eb="7">
      <t>ナイ</t>
    </rPh>
    <rPh sb="6" eb="7">
      <t>イ</t>
    </rPh>
    <phoneticPr fontId="2"/>
  </si>
  <si>
    <t>②胴ベルト合計</t>
    <phoneticPr fontId="2"/>
  </si>
  <si>
    <t>④胴ベルト用フックハンガー</t>
    <rPh sb="5" eb="6">
      <t>ヨウ</t>
    </rPh>
    <phoneticPr fontId="2"/>
  </si>
  <si>
    <t>③胴ベルト名入れオプション合計</t>
    <rPh sb="13" eb="15">
      <t>ゴウケイ</t>
    </rPh>
    <phoneticPr fontId="2"/>
  </si>
  <si>
    <t>④胴ベルト用フックハンガー合計</t>
    <rPh sb="13" eb="15">
      <t>ゴウケイ</t>
    </rPh>
    <phoneticPr fontId="2"/>
  </si>
  <si>
    <t>両肩分又は両腿分</t>
    <rPh sb="0" eb="2">
      <t>リョウカタ</t>
    </rPh>
    <rPh sb="2" eb="3">
      <t>ブン</t>
    </rPh>
    <rPh sb="3" eb="4">
      <t>マタ</t>
    </rPh>
    <rPh sb="5" eb="7">
      <t>リョウモモ</t>
    </rPh>
    <rPh sb="7" eb="8">
      <t>ブン</t>
    </rPh>
    <phoneticPr fontId="2"/>
  </si>
  <si>
    <t>⑤肩腿兼用バッド合計</t>
    <rPh sb="8" eb="10">
      <t>ゴウケイ</t>
    </rPh>
    <phoneticPr fontId="2"/>
  </si>
  <si>
    <t>安全ブロック取付肩ベルト　KBE-8　BL</t>
    <phoneticPr fontId="2"/>
  </si>
  <si>
    <t>⑥安全ブロック取付肩ベルト　</t>
    <rPh sb="1" eb="3">
      <t>アンゼン</t>
    </rPh>
    <rPh sb="7" eb="9">
      <t>トリツケ</t>
    </rPh>
    <rPh sb="9" eb="10">
      <t>カタ</t>
    </rPh>
    <phoneticPr fontId="2"/>
  </si>
  <si>
    <t>⑦ランヤード</t>
    <phoneticPr fontId="2"/>
  </si>
  <si>
    <t>リール式ランヤード　DL-51S　NB</t>
    <rPh sb="3" eb="4">
      <t>シキ</t>
    </rPh>
    <phoneticPr fontId="2"/>
  </si>
  <si>
    <t>ネイビー</t>
    <phoneticPr fontId="2"/>
  </si>
  <si>
    <t>⑦ランヤード合計</t>
    <rPh sb="6" eb="8">
      <t>ゴウケイ</t>
    </rPh>
    <phoneticPr fontId="2"/>
  </si>
  <si>
    <t>ロープ式ランヤード　TSE-SD(80)セットABL</t>
    <rPh sb="3" eb="4">
      <t>シキ</t>
    </rPh>
    <phoneticPr fontId="2"/>
  </si>
  <si>
    <t>110㎝-170㎝</t>
    <phoneticPr fontId="2"/>
  </si>
  <si>
    <t>小型フック、ショックアブソーバー、回転リング</t>
    <rPh sb="0" eb="2">
      <t>コガタ</t>
    </rPh>
    <phoneticPr fontId="2"/>
  </si>
  <si>
    <t>伸縮ロープ式ランヤード　ZAEC-8D BL</t>
    <rPh sb="0" eb="2">
      <t>シンシュク</t>
    </rPh>
    <rPh sb="5" eb="6">
      <t>シキ</t>
    </rPh>
    <phoneticPr fontId="2"/>
  </si>
  <si>
    <t>伸縮ロープ式Wランヤード WZAEC-8D BL</t>
    <rPh sb="0" eb="2">
      <t>シンシュク</t>
    </rPh>
    <rPh sb="5" eb="6">
      <t>シキ</t>
    </rPh>
    <phoneticPr fontId="2"/>
  </si>
  <si>
    <t>平綱ロープ式Wランヤード WHTSEC-8D</t>
    <rPh sb="0" eb="1">
      <t>ヒラ</t>
    </rPh>
    <rPh sb="1" eb="2">
      <t>ツナ</t>
    </rPh>
    <rPh sb="5" eb="6">
      <t>シキ</t>
    </rPh>
    <phoneticPr fontId="2"/>
  </si>
  <si>
    <t>常時巻取り式、脱着リール、ショックアブソーバー、回転リング</t>
    <rPh sb="0" eb="2">
      <t>ジョウジ</t>
    </rPh>
    <rPh sb="2" eb="4">
      <t>マキト</t>
    </rPh>
    <rPh sb="5" eb="6">
      <t>シキ</t>
    </rPh>
    <rPh sb="7" eb="9">
      <t>ダッチャク</t>
    </rPh>
    <phoneticPr fontId="2"/>
  </si>
  <si>
    <t>巻取りリール式ランヤード DRC-51S巻き込み防止付き NB</t>
    <rPh sb="0" eb="2">
      <t>マキト</t>
    </rPh>
    <rPh sb="6" eb="7">
      <t>シキ</t>
    </rPh>
    <rPh sb="20" eb="21">
      <t>マ</t>
    </rPh>
    <rPh sb="22" eb="23">
      <t>コ</t>
    </rPh>
    <rPh sb="24" eb="27">
      <t>ボウシツ</t>
    </rPh>
    <phoneticPr fontId="2"/>
  </si>
  <si>
    <t>165cm</t>
    <phoneticPr fontId="2"/>
  </si>
  <si>
    <t>フルハーネス3PH-80D-W BL</t>
    <phoneticPr fontId="2"/>
  </si>
  <si>
    <t>※上記4PH-80D BLにつきましては受注生産のため20個からのご注文とさせて頂きます。</t>
    <rPh sb="1" eb="3">
      <t>ジョウキ</t>
    </rPh>
    <phoneticPr fontId="2"/>
  </si>
  <si>
    <t>背中：X型、腿：V型、腿ベルト：パススルータイプ、背中D環</t>
    <rPh sb="0" eb="2">
      <t>セナカ</t>
    </rPh>
    <rPh sb="4" eb="5">
      <t>ガタ</t>
    </rPh>
    <rPh sb="6" eb="7">
      <t>モモ</t>
    </rPh>
    <rPh sb="9" eb="10">
      <t>カタ</t>
    </rPh>
    <rPh sb="11" eb="12">
      <t>モモ</t>
    </rPh>
    <rPh sb="25" eb="27">
      <t>セナカ</t>
    </rPh>
    <rPh sb="28" eb="29">
      <t>カン</t>
    </rPh>
    <phoneticPr fontId="2"/>
  </si>
  <si>
    <t>緊急ロック付、ショックアブソーバー</t>
    <rPh sb="0" eb="2">
      <t>キンキュ</t>
    </rPh>
    <rPh sb="5" eb="6">
      <t>ツキ</t>
    </rPh>
    <phoneticPr fontId="2"/>
  </si>
  <si>
    <t>⑤肩腿兼用パッド</t>
    <rPh sb="1" eb="2">
      <t>カタ</t>
    </rPh>
    <rPh sb="2" eb="3">
      <t>モモ</t>
    </rPh>
    <rPh sb="3" eb="5">
      <t>ケンヨウ</t>
    </rPh>
    <phoneticPr fontId="2"/>
  </si>
  <si>
    <t>肩腿兼用パッド　P-255 BL</t>
    <phoneticPr fontId="2"/>
  </si>
  <si>
    <t>ロープ長80cm</t>
    <phoneticPr fontId="2"/>
  </si>
  <si>
    <t>ロープ長150cm(ランヤード長170cm)</t>
    <phoneticPr fontId="2"/>
  </si>
  <si>
    <t>平綱ロープランヤード式 TSEC-8D(150)BLロープ</t>
    <phoneticPr fontId="2"/>
  </si>
  <si>
    <t>胴ベルト装着型、ショックアブソーバー、フックハンガー1個付</t>
    <rPh sb="27" eb="28">
      <t>コ</t>
    </rPh>
    <rPh sb="28" eb="29">
      <t>ツキ</t>
    </rPh>
    <phoneticPr fontId="2"/>
  </si>
  <si>
    <t>グレー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</si>
  <si>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</si>
  <si>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</si>
  <si>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消費税(8％)</t>
    <rPh sb="0" eb="3">
      <t>ショウヒゼイ</t>
    </rPh>
    <phoneticPr fontId="2"/>
  </si>
  <si>
    <t>⑥安全ブロック取付肩ベルト合計</t>
    <rPh sb="13" eb="15">
      <t>ゴウケイ</t>
    </rPh>
    <phoneticPr fontId="2"/>
  </si>
  <si>
    <t>①～⑦計(税抜）</t>
    <rPh sb="3" eb="4">
      <t>ケイ</t>
    </rPh>
    <rPh sb="5" eb="7">
      <t>ゼイヌ</t>
    </rPh>
    <phoneticPr fontId="2"/>
  </si>
  <si>
    <t>ご注文総合計(税込)</t>
    <rPh sb="1" eb="3">
      <t>チュウモン</t>
    </rPh>
    <rPh sb="3" eb="6">
      <t>ソウゴウケイ</t>
    </rPh>
    <rPh sb="7" eb="9">
      <t>ゼイコ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</si>
  <si>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</si>
  <si>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</si>
  <si>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ご担当者情報　　氏名：      　　　部署：　　　　　役職：　</t>
    <rPh sb="1" eb="3">
      <t>タントウ</t>
    </rPh>
    <rPh sb="3" eb="4">
      <t>シャ</t>
    </rPh>
    <rPh sb="4" eb="6">
      <t>ジョウホウ</t>
    </rPh>
    <rPh sb="8" eb="10">
      <t>シメイ</t>
    </rPh>
    <rPh sb="20" eb="22">
      <t>ブショ</t>
    </rPh>
    <rPh sb="28" eb="30">
      <t>ヤクショク</t>
    </rPh>
    <phoneticPr fontId="2"/>
  </si>
  <si>
    <t>ご連絡先：TEL：　　　　　　　　FAX：　　　　　　　　　MAIL：</t>
    <rPh sb="1" eb="4">
      <t>レンラクサキ</t>
    </rPh>
    <phoneticPr fontId="2"/>
  </si>
  <si>
    <t>納品先：〒</t>
    <rPh sb="0" eb="3">
      <t>ノウヒンサキ</t>
    </rPh>
    <phoneticPr fontId="2"/>
  </si>
  <si>
    <t>※上記3PH-80D-W BLにつきましては、1個からのご注文が可能です。</t>
    <phoneticPr fontId="2"/>
  </si>
  <si>
    <t>記載文字　　　　　　　　　フォント</t>
    <rPh sb="0" eb="2">
      <t>キサイ</t>
    </rPh>
    <rPh sb="2" eb="4">
      <t>モジ</t>
    </rPh>
    <phoneticPr fontId="2"/>
  </si>
  <si>
    <t>全国舞台テレビ照明事業協同組合（全照協）　共同購買事業　フルハーネス（ポリマーギア㈱製）注文書　1/2</t>
    <rPh sb="0" eb="15">
      <t>ゼン</t>
    </rPh>
    <rPh sb="16" eb="19">
      <t>ゼンショウキョウ</t>
    </rPh>
    <phoneticPr fontId="2"/>
  </si>
  <si>
    <t>全国舞台テレビ照明事業協同組合（全照協）　共同購買事業　フルハーネス（ポリマーギア㈱製）注文書　2/2</t>
    <rPh sb="0" eb="15">
      <t>ゼン</t>
    </rPh>
    <rPh sb="16" eb="19">
      <t>ゼンショウキョウ</t>
    </rPh>
    <phoneticPr fontId="2"/>
  </si>
  <si>
    <t>背中：Y型、腿：並行型、腿ベルト：ワンタッチ、背中D環。胸部フックハンガー2個付き</t>
    <rPh sb="0" eb="2">
      <t>セナカ</t>
    </rPh>
    <rPh sb="4" eb="5">
      <t>ガタ</t>
    </rPh>
    <rPh sb="6" eb="7">
      <t>モモ</t>
    </rPh>
    <rPh sb="8" eb="10">
      <t>ヘイコウ</t>
    </rPh>
    <rPh sb="10" eb="11">
      <t>カタ</t>
    </rPh>
    <rPh sb="12" eb="13">
      <t>モモ</t>
    </rPh>
    <rPh sb="23" eb="25">
      <t>セナカ</t>
    </rPh>
    <rPh sb="26" eb="27">
      <t>カン</t>
    </rPh>
    <rPh sb="28" eb="30">
      <t>キョウブ</t>
    </rPh>
    <rPh sb="38" eb="39">
      <t>コ</t>
    </rPh>
    <rPh sb="39" eb="40">
      <t>ツ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</si>
  <si>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</si>
  <si>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</si>
  <si>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</si>
  <si>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フルハーネス着用義務化にともなう、購入サポートキャンペーン期間限定価格(2018年12月1日～2019年1月31日ご注文分まで）</t>
    <rPh sb="6" eb="8">
      <t>チャク</t>
    </rPh>
    <rPh sb="8" eb="11">
      <t>ギムカ</t>
    </rPh>
    <rPh sb="17" eb="19">
      <t>コウニュウ</t>
    </rPh>
    <rPh sb="29" eb="33">
      <t>キカンゲンテイ</t>
    </rPh>
    <rPh sb="33" eb="35">
      <t>カカク</t>
    </rPh>
    <rPh sb="40" eb="41">
      <t>ネン</t>
    </rPh>
    <rPh sb="43" eb="44">
      <t>ガツ</t>
    </rPh>
    <rPh sb="45" eb="46">
      <t>ニチ</t>
    </rPh>
    <rPh sb="51" eb="52">
      <t>ネン</t>
    </rPh>
    <rPh sb="53" eb="54">
      <t>ガツ</t>
    </rPh>
    <rPh sb="56" eb="57">
      <t>ニチ</t>
    </rPh>
    <rPh sb="58" eb="60">
      <t>チュウモン</t>
    </rPh>
    <rPh sb="60" eb="61">
      <t>ブン</t>
    </rPh>
    <phoneticPr fontId="2"/>
  </si>
  <si>
    <t>モノタロウ価格</t>
    <rPh sb="5" eb="7">
      <t>カカク</t>
    </rPh>
    <phoneticPr fontId="2"/>
  </si>
  <si>
    <t>フルハーネス着用義務化にともなう、旧規格型フルハーネス購入サポートキャンペーン　期間限定価格(2018年12月1日～2019年1月31日ご注文分まで）</t>
    <rPh sb="6" eb="8">
      <t>チャク</t>
    </rPh>
    <rPh sb="8" eb="11">
      <t>ギムカ</t>
    </rPh>
    <rPh sb="17" eb="20">
      <t>キュウキカク</t>
    </rPh>
    <rPh sb="20" eb="21">
      <t>ガタ</t>
    </rPh>
    <rPh sb="27" eb="29">
      <t>コウニュウ</t>
    </rPh>
    <rPh sb="40" eb="44">
      <t>キカンゲンテイ</t>
    </rPh>
    <rPh sb="44" eb="46">
      <t>カカク</t>
    </rPh>
    <rPh sb="51" eb="52">
      <t>ネン</t>
    </rPh>
    <rPh sb="54" eb="55">
      <t>ガツ</t>
    </rPh>
    <rPh sb="56" eb="57">
      <t>ニチ</t>
    </rPh>
    <rPh sb="62" eb="63">
      <t>ネン</t>
    </rPh>
    <rPh sb="64" eb="65">
      <t>ガツ</t>
    </rPh>
    <rPh sb="67" eb="68">
      <t>ニチ</t>
    </rPh>
    <rPh sb="69" eb="71">
      <t>チュウモン</t>
    </rPh>
    <rPh sb="71" eb="72">
      <t>ブン</t>
    </rPh>
    <phoneticPr fontId="2"/>
  </si>
  <si>
    <t>耐用年数</t>
    <rPh sb="0" eb="4">
      <t>タイ</t>
    </rPh>
    <phoneticPr fontId="2"/>
  </si>
  <si>
    <t>最長165㎝</t>
    <rPh sb="0" eb="2">
      <t>サイチョウ</t>
    </rPh>
    <phoneticPr fontId="2"/>
  </si>
  <si>
    <t>本体重量</t>
  </si>
  <si>
    <t>本体重量</t>
    <rPh sb="0" eb="2">
      <t>ホンタイ</t>
    </rPh>
    <rPh sb="2" eb="4">
      <t>ジュウリョウ</t>
    </rPh>
    <phoneticPr fontId="2"/>
  </si>
  <si>
    <t>895ｇ</t>
    <phoneticPr fontId="2"/>
  </si>
  <si>
    <t>940g</t>
    <phoneticPr fontId="2"/>
  </si>
  <si>
    <t>530g</t>
    <phoneticPr fontId="2"/>
  </si>
  <si>
    <t>545g</t>
    <phoneticPr fontId="2"/>
  </si>
  <si>
    <t>345g</t>
    <phoneticPr fontId="2"/>
  </si>
  <si>
    <t>200g</t>
    <phoneticPr fontId="2"/>
  </si>
  <si>
    <t>280g</t>
    <phoneticPr fontId="2"/>
  </si>
  <si>
    <t>本体重量</t>
    <phoneticPr fontId="2"/>
  </si>
  <si>
    <t>45g</t>
    <phoneticPr fontId="2"/>
  </si>
  <si>
    <t>8㎝×25㎝</t>
    <phoneticPr fontId="2"/>
  </si>
  <si>
    <t>680g</t>
    <phoneticPr fontId="2"/>
  </si>
  <si>
    <t>1180g</t>
    <phoneticPr fontId="2"/>
  </si>
  <si>
    <t>1150g</t>
    <phoneticPr fontId="2"/>
  </si>
  <si>
    <t>775g</t>
    <phoneticPr fontId="2"/>
  </si>
  <si>
    <t>540g</t>
    <phoneticPr fontId="2"/>
  </si>
  <si>
    <t>800g</t>
    <phoneticPr fontId="2"/>
  </si>
  <si>
    <t>15g</t>
    <phoneticPr fontId="2"/>
  </si>
  <si>
    <t>なし</t>
    <phoneticPr fontId="2"/>
  </si>
  <si>
    <t>690g</t>
    <phoneticPr fontId="2"/>
  </si>
  <si>
    <t>※新規格移行に伴うメーカーの生産都合により、旧規格の生産終了が上記日程より前後することがございます。予めご了承ください。</t>
    <rPh sb="1" eb="4">
      <t>シンキカク</t>
    </rPh>
    <rPh sb="4" eb="6">
      <t>イコウ</t>
    </rPh>
    <rPh sb="7" eb="8">
      <t>トモナ</t>
    </rPh>
    <rPh sb="14" eb="16">
      <t>セイサン</t>
    </rPh>
    <rPh sb="16" eb="18">
      <t>ツゴウ</t>
    </rPh>
    <rPh sb="22" eb="25">
      <t>キュウキ</t>
    </rPh>
    <rPh sb="26" eb="30">
      <t>セイサンシュウリョウ</t>
    </rPh>
    <rPh sb="31" eb="33">
      <t>ジョウキ</t>
    </rPh>
    <rPh sb="33" eb="35">
      <t>ニッテイ</t>
    </rPh>
    <rPh sb="37" eb="39">
      <t>ゼンゴ</t>
    </rPh>
    <rPh sb="50" eb="51">
      <t>アラカジ</t>
    </rPh>
    <rPh sb="53" eb="55">
      <t>リョウショウ</t>
    </rPh>
    <phoneticPr fontId="2"/>
  </si>
  <si>
    <t>※新規格移行に伴うメーカーの生産都合により、旧規格の生産終了が上記日程より前後することがございます。予めご了承ください。</t>
    <rPh sb="1" eb="4">
      <t>シンキカク</t>
    </rPh>
    <rPh sb="4" eb="6">
      <t>イコウ</t>
    </rPh>
    <rPh sb="7" eb="8">
      <t>トモナ</t>
    </rPh>
    <rPh sb="16" eb="18">
      <t>ツゴウ</t>
    </rPh>
    <rPh sb="22" eb="25">
      <t>キュウキ</t>
    </rPh>
    <rPh sb="26" eb="30">
      <t>セイサンシュウリョウ</t>
    </rPh>
    <rPh sb="31" eb="33">
      <t>ジョウキ</t>
    </rPh>
    <rPh sb="33" eb="35">
      <t>ニッテイ</t>
    </rPh>
    <rPh sb="37" eb="39">
      <t>ゼンゴ</t>
    </rPh>
    <rPh sb="50" eb="51">
      <t>アラカジ</t>
    </rPh>
    <rPh sb="53" eb="55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</si>
</sst>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A985-271B-4487-B4CC-2AA8FFFB8018}">
  <dimension ref="A1:O75"/>
  <sheetViews>
    <sheetView tabSelected="1" topLeftCell="A21" workbookViewId="0">
      <selection activeCell="M67" sqref="M67"/>
    </sheetView>
  </sheetViews>
  <sheetFormatPr defaultColWidth="16.25" defaultRowHeight="12.4" customHeight="1" x14ac:dyDescent="0.4"/>
  <cols>
    <col min="1" max="1" width="2.25" style="14" customWidth="1"/>
    <col min="2" max="2" width="18.375" style="16" customWidth="1"/>
    <col min="3" max="3" width="3.625" style="7" customWidth="1"/>
    <col min="4" max="4" width="12.5" style="7" customWidth="1"/>
    <col min="5" max="5" width="7.25" style="9" customWidth="1"/>
    <col min="6" max="6" width="26.25" style="9" customWidth="1"/>
    <col min="7" max="7" width="2.875" style="9" customWidth="1"/>
    <col min="8" max="11" width="7.625" style="8" customWidth="1"/>
    <col min="12" max="12" width="5.625" style="7" customWidth="1"/>
    <col min="13" max="13" width="8.875" style="9" customWidth="1"/>
    <col min="14" max="14" width="10.125" style="10" customWidth="1"/>
    <col min="15" max="15" width="10.75" style="11" customWidth="1"/>
    <col min="16" max="16" width="10.75" style="7" customWidth="1"/>
    <col min="17" max="16384" width="16.25" style="7"/>
  </cols>
  <sheetData>
    <row r="1" spans="1:15" ht="12.4" customHeight="1" x14ac:dyDescent="0.4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12.4" customHeight="1" x14ac:dyDescent="0.4">
      <c r="A2" s="66" t="s">
        <v>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2.4" customHeight="1" x14ac:dyDescent="0.4">
      <c r="A3" s="67" t="s">
        <v>106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7"/>
    </row>
    <row r="4" spans="1:15" ht="12.4" customHeight="1" x14ac:dyDescent="0.4">
      <c r="A4" s="65" t="s">
        <v>14</v>
      </c>
      <c r="B4" s="65"/>
      <c r="C4" s="15"/>
      <c r="D4" s="15"/>
      <c r="E4" s="30"/>
      <c r="F4" s="15"/>
      <c r="G4" s="24"/>
      <c r="H4" s="49"/>
      <c r="I4" s="49"/>
      <c r="J4" s="49"/>
      <c r="K4" s="49"/>
    </row>
    <row r="5" spans="1:15" s="11" customFormat="1" ht="12.4" customHeight="1" x14ac:dyDescent="0.4">
      <c r="A5" s="2"/>
      <c r="B5" s="2" t="s">
        <v>7</v>
      </c>
      <c r="C5" s="1" t="s">
        <v>8</v>
      </c>
      <c r="D5" s="1" t="s">
        <v>3</v>
      </c>
      <c r="E5" s="1" t="s">
        <v>86</v>
      </c>
      <c r="F5" s="1" t="s">
        <v>0</v>
      </c>
      <c r="G5" s="1" t="s">
        <v>83</v>
      </c>
      <c r="H5" s="1" t="s">
        <v>77</v>
      </c>
      <c r="I5" s="1" t="s">
        <v>78</v>
      </c>
      <c r="J5" s="1" t="s">
        <v>79</v>
      </c>
      <c r="K5" s="1" t="s">
        <v>81</v>
      </c>
      <c r="L5" s="1" t="s">
        <v>1</v>
      </c>
      <c r="M5" s="18" t="s">
        <v>62</v>
      </c>
    </row>
    <row r="6" spans="1:15" ht="12.4" customHeight="1" x14ac:dyDescent="0.4">
      <c r="A6" s="3"/>
      <c r="B6" s="2" t="s">
        <v>50</v>
      </c>
      <c r="C6" s="1" t="s">
        <v>9</v>
      </c>
      <c r="D6" s="2" t="s">
        <v>5</v>
      </c>
      <c r="E6" s="1"/>
      <c r="F6" s="19" t="s">
        <v>76</v>
      </c>
      <c r="G6" s="1">
        <v>3</v>
      </c>
      <c r="H6" s="52">
        <v>9660</v>
      </c>
      <c r="I6" s="52">
        <v>11040</v>
      </c>
      <c r="J6" s="52">
        <v>13800</v>
      </c>
      <c r="K6" s="52">
        <v>13900</v>
      </c>
      <c r="L6" s="1"/>
      <c r="M6" s="5"/>
      <c r="N6" s="7"/>
      <c r="O6" s="7"/>
    </row>
    <row r="7" spans="1:15" ht="12.4" customHeight="1" x14ac:dyDescent="0.4">
      <c r="A7" s="3"/>
      <c r="B7" s="2" t="s">
        <v>50</v>
      </c>
      <c r="C7" s="1" t="s">
        <v>9</v>
      </c>
      <c r="D7" s="2" t="s">
        <v>4</v>
      </c>
      <c r="E7" s="1" t="s">
        <v>87</v>
      </c>
      <c r="F7" s="19" t="s">
        <v>76</v>
      </c>
      <c r="G7" s="1">
        <v>3</v>
      </c>
      <c r="H7" s="52">
        <v>9660</v>
      </c>
      <c r="I7" s="52">
        <v>11040</v>
      </c>
      <c r="J7" s="52">
        <v>13800</v>
      </c>
      <c r="K7" s="52">
        <v>14900</v>
      </c>
      <c r="L7" s="1"/>
      <c r="M7" s="5"/>
      <c r="N7" s="7"/>
      <c r="O7" s="7"/>
    </row>
    <row r="8" spans="1:15" ht="12.4" customHeight="1" x14ac:dyDescent="0.4">
      <c r="A8" s="3"/>
      <c r="B8" s="2" t="s">
        <v>50</v>
      </c>
      <c r="C8" s="1" t="s">
        <v>9</v>
      </c>
      <c r="D8" s="2" t="s">
        <v>6</v>
      </c>
      <c r="E8" s="1" t="s">
        <v>88</v>
      </c>
      <c r="F8" s="19" t="s">
        <v>76</v>
      </c>
      <c r="G8" s="1">
        <v>3</v>
      </c>
      <c r="H8" s="52">
        <v>10185</v>
      </c>
      <c r="I8" s="52">
        <v>11640</v>
      </c>
      <c r="J8" s="52">
        <v>14550</v>
      </c>
      <c r="K8" s="52">
        <v>15900</v>
      </c>
      <c r="L8" s="1"/>
      <c r="M8" s="5"/>
      <c r="N8" s="7"/>
      <c r="O8" s="7"/>
    </row>
    <row r="9" spans="1:15" s="11" customFormat="1" ht="12.4" customHeight="1" x14ac:dyDescent="0.4">
      <c r="A9" s="2"/>
      <c r="B9" s="68" t="s">
        <v>72</v>
      </c>
      <c r="C9" s="69"/>
      <c r="D9" s="69"/>
      <c r="E9" s="69"/>
      <c r="F9" s="70"/>
      <c r="G9" s="44"/>
      <c r="H9" s="53"/>
      <c r="I9" s="53"/>
      <c r="J9" s="53"/>
      <c r="K9" s="53"/>
      <c r="L9" s="1"/>
      <c r="M9" s="5"/>
    </row>
    <row r="10" spans="1:15" ht="12.4" customHeight="1" x14ac:dyDescent="0.4">
      <c r="A10" s="3"/>
      <c r="B10" s="2" t="s">
        <v>2</v>
      </c>
      <c r="C10" s="1" t="s">
        <v>9</v>
      </c>
      <c r="D10" s="2" t="s">
        <v>5</v>
      </c>
      <c r="E10" s="1"/>
      <c r="F10" s="19" t="s">
        <v>52</v>
      </c>
      <c r="G10" s="1">
        <v>3</v>
      </c>
      <c r="H10" s="52">
        <v>8767</v>
      </c>
      <c r="I10" s="52">
        <v>10020</v>
      </c>
      <c r="J10" s="52">
        <v>12525</v>
      </c>
      <c r="K10" s="53"/>
      <c r="L10" s="1"/>
      <c r="M10" s="5"/>
      <c r="N10" s="7"/>
      <c r="O10" s="7"/>
    </row>
    <row r="11" spans="1:15" ht="12.4" customHeight="1" x14ac:dyDescent="0.4">
      <c r="A11" s="3"/>
      <c r="B11" s="2" t="s">
        <v>2</v>
      </c>
      <c r="C11" s="1" t="s">
        <v>9</v>
      </c>
      <c r="D11" s="2" t="s">
        <v>4</v>
      </c>
      <c r="E11" s="1" t="s">
        <v>89</v>
      </c>
      <c r="F11" s="19" t="s">
        <v>52</v>
      </c>
      <c r="G11" s="1">
        <v>3</v>
      </c>
      <c r="H11" s="52">
        <v>8767</v>
      </c>
      <c r="I11" s="52">
        <v>10020</v>
      </c>
      <c r="J11" s="52">
        <v>12525</v>
      </c>
      <c r="K11" s="53"/>
      <c r="L11" s="1"/>
      <c r="M11" s="5"/>
      <c r="N11" s="7"/>
      <c r="O11" s="7"/>
    </row>
    <row r="12" spans="1:15" ht="12.4" customHeight="1" x14ac:dyDescent="0.4">
      <c r="A12" s="3"/>
      <c r="B12" s="2" t="s">
        <v>2</v>
      </c>
      <c r="C12" s="1" t="s">
        <v>9</v>
      </c>
      <c r="D12" s="2" t="s">
        <v>6</v>
      </c>
      <c r="E12" s="1" t="s">
        <v>90</v>
      </c>
      <c r="F12" s="19" t="s">
        <v>52</v>
      </c>
      <c r="G12" s="1">
        <v>3</v>
      </c>
      <c r="H12" s="52">
        <v>9292</v>
      </c>
      <c r="I12" s="52">
        <v>10620</v>
      </c>
      <c r="J12" s="52">
        <v>13275</v>
      </c>
      <c r="K12" s="53"/>
      <c r="L12" s="1"/>
      <c r="M12" s="5"/>
      <c r="N12" s="7"/>
      <c r="O12" s="7"/>
    </row>
    <row r="13" spans="1:15" ht="12.4" customHeight="1" x14ac:dyDescent="0.4">
      <c r="A13" s="3"/>
      <c r="B13" s="68" t="s">
        <v>51</v>
      </c>
      <c r="C13" s="69"/>
      <c r="D13" s="69"/>
      <c r="E13" s="69"/>
      <c r="F13" s="69"/>
      <c r="G13" s="1"/>
      <c r="H13" s="53"/>
      <c r="I13" s="53"/>
      <c r="J13" s="53"/>
      <c r="K13" s="53"/>
      <c r="L13" s="1"/>
      <c r="M13" s="5"/>
      <c r="N13" s="7"/>
      <c r="O13" s="7"/>
    </row>
    <row r="14" spans="1:15" ht="12.4" customHeight="1" x14ac:dyDescent="0.4">
      <c r="A14" s="20"/>
      <c r="B14" s="71"/>
      <c r="C14" s="71"/>
      <c r="D14" s="71"/>
      <c r="E14" s="51"/>
      <c r="F14" s="56" t="s">
        <v>13</v>
      </c>
      <c r="G14" s="56"/>
      <c r="H14" s="57"/>
      <c r="I14" s="48"/>
      <c r="J14" s="48"/>
      <c r="K14" s="48"/>
      <c r="L14" s="21">
        <f>SUM(L6:L12)</f>
        <v>0</v>
      </c>
      <c r="M14" s="22">
        <f>SUM(M6:M12)</f>
        <v>0</v>
      </c>
      <c r="N14" s="7"/>
      <c r="O14" s="7"/>
    </row>
    <row r="15" spans="1:15" ht="12.4" customHeight="1" x14ac:dyDescent="0.4">
      <c r="B15" s="23"/>
      <c r="C15" s="13"/>
      <c r="D15" s="13"/>
      <c r="E15" s="24"/>
      <c r="F15" s="13"/>
      <c r="G15" s="24"/>
      <c r="H15" s="13"/>
      <c r="I15" s="13"/>
      <c r="J15" s="13"/>
      <c r="K15" s="13"/>
      <c r="L15" s="24"/>
      <c r="M15" s="25"/>
      <c r="N15" s="24"/>
      <c r="O15" s="13"/>
    </row>
    <row r="16" spans="1:15" ht="12.4" customHeight="1" x14ac:dyDescent="0.4">
      <c r="A16" s="65" t="s">
        <v>15</v>
      </c>
      <c r="B16" s="65"/>
      <c r="H16" s="7"/>
      <c r="I16" s="7"/>
      <c r="J16" s="7"/>
      <c r="K16" s="7"/>
      <c r="L16" s="9"/>
      <c r="M16" s="10"/>
      <c r="N16" s="11"/>
      <c r="O16" s="7"/>
    </row>
    <row r="17" spans="1:15" ht="12.4" customHeight="1" x14ac:dyDescent="0.4">
      <c r="A17" s="3"/>
      <c r="B17" s="2" t="s">
        <v>7</v>
      </c>
      <c r="C17" s="1" t="s">
        <v>8</v>
      </c>
      <c r="D17" s="1" t="s">
        <v>3</v>
      </c>
      <c r="E17" s="1" t="s">
        <v>85</v>
      </c>
      <c r="F17" s="1" t="s">
        <v>0</v>
      </c>
      <c r="G17" s="1" t="s">
        <v>83</v>
      </c>
      <c r="H17" s="1" t="s">
        <v>77</v>
      </c>
      <c r="I17" s="1" t="s">
        <v>78</v>
      </c>
      <c r="J17" s="1" t="s">
        <v>79</v>
      </c>
      <c r="K17" s="1"/>
      <c r="L17" s="1" t="s">
        <v>1</v>
      </c>
      <c r="M17" s="18" t="s">
        <v>62</v>
      </c>
      <c r="N17" s="7"/>
      <c r="O17" s="7"/>
    </row>
    <row r="18" spans="1:15" ht="12.4" customHeight="1" x14ac:dyDescent="0.4">
      <c r="A18" s="3"/>
      <c r="B18" s="2" t="s">
        <v>10</v>
      </c>
      <c r="C18" s="1" t="s">
        <v>60</v>
      </c>
      <c r="D18" s="1" t="s">
        <v>16</v>
      </c>
      <c r="E18" s="1" t="s">
        <v>91</v>
      </c>
      <c r="F18" s="19"/>
      <c r="G18" s="1">
        <v>3</v>
      </c>
      <c r="H18" s="4">
        <v>2079</v>
      </c>
      <c r="I18" s="4">
        <v>2376</v>
      </c>
      <c r="J18" s="4">
        <v>2970</v>
      </c>
      <c r="K18" s="4"/>
      <c r="L18" s="1"/>
      <c r="M18" s="5"/>
      <c r="N18" s="7"/>
      <c r="O18" s="7"/>
    </row>
    <row r="19" spans="1:15" ht="12.4" customHeight="1" x14ac:dyDescent="0.4">
      <c r="A19" s="3"/>
      <c r="B19" s="3" t="s">
        <v>11</v>
      </c>
      <c r="C19" s="1" t="s">
        <v>9</v>
      </c>
      <c r="D19" s="1" t="s">
        <v>16</v>
      </c>
      <c r="E19" s="1" t="s">
        <v>92</v>
      </c>
      <c r="F19" s="26"/>
      <c r="G19" s="1">
        <v>3</v>
      </c>
      <c r="H19" s="4">
        <v>1522</v>
      </c>
      <c r="I19" s="4">
        <v>1740</v>
      </c>
      <c r="J19" s="4">
        <v>2175</v>
      </c>
      <c r="K19" s="4"/>
      <c r="L19" s="1"/>
      <c r="M19" s="5"/>
      <c r="N19" s="7"/>
      <c r="O19" s="7"/>
    </row>
    <row r="20" spans="1:15" ht="12.4" customHeight="1" x14ac:dyDescent="0.4">
      <c r="A20" s="3"/>
      <c r="B20" s="3" t="s">
        <v>12</v>
      </c>
      <c r="C20" s="1" t="s">
        <v>9</v>
      </c>
      <c r="D20" s="1" t="s">
        <v>16</v>
      </c>
      <c r="E20" s="1" t="s">
        <v>93</v>
      </c>
      <c r="F20" s="26"/>
      <c r="G20" s="1">
        <v>3</v>
      </c>
      <c r="H20" s="4">
        <v>1134</v>
      </c>
      <c r="I20" s="4">
        <v>1296</v>
      </c>
      <c r="J20" s="4">
        <v>1620</v>
      </c>
      <c r="K20" s="4"/>
      <c r="L20" s="1"/>
      <c r="M20" s="5"/>
      <c r="N20" s="7"/>
      <c r="O20" s="7"/>
    </row>
    <row r="21" spans="1:15" ht="12.4" customHeight="1" x14ac:dyDescent="0.4">
      <c r="A21" s="55" t="s">
        <v>29</v>
      </c>
      <c r="B21" s="56"/>
      <c r="C21" s="56"/>
      <c r="D21" s="56"/>
      <c r="E21" s="56"/>
      <c r="F21" s="56"/>
      <c r="G21" s="56"/>
      <c r="H21" s="57"/>
      <c r="I21" s="48"/>
      <c r="J21" s="48"/>
      <c r="K21" s="48"/>
      <c r="L21" s="21">
        <f>SUM(L18:L20)</f>
        <v>0</v>
      </c>
      <c r="M21" s="22">
        <f>SUM(M18:M20)</f>
        <v>0</v>
      </c>
      <c r="N21" s="7"/>
      <c r="O21" s="7"/>
    </row>
    <row r="22" spans="1:15" ht="12.4" customHeight="1" x14ac:dyDescent="0.4">
      <c r="B22" s="23"/>
      <c r="C22" s="23"/>
      <c r="D22" s="23"/>
      <c r="E22" s="24"/>
      <c r="F22" s="23"/>
      <c r="G22" s="24"/>
      <c r="H22" s="28"/>
      <c r="I22" s="28"/>
      <c r="J22" s="28"/>
      <c r="K22" s="28"/>
      <c r="L22" s="24"/>
      <c r="M22" s="25"/>
      <c r="N22" s="7"/>
      <c r="O22" s="7"/>
    </row>
    <row r="23" spans="1:15" ht="12.4" customHeight="1" x14ac:dyDescent="0.4">
      <c r="A23" s="65" t="s">
        <v>28</v>
      </c>
      <c r="B23" s="65"/>
      <c r="H23" s="7"/>
      <c r="I23" s="7"/>
      <c r="J23" s="7"/>
      <c r="K23" s="7"/>
      <c r="L23" s="9"/>
      <c r="M23" s="10"/>
      <c r="N23" s="11"/>
      <c r="O23" s="7"/>
    </row>
    <row r="24" spans="1:15" ht="12.4" customHeight="1" x14ac:dyDescent="0.4">
      <c r="A24" s="3"/>
      <c r="B24" s="2" t="s">
        <v>7</v>
      </c>
      <c r="C24" s="1" t="s">
        <v>8</v>
      </c>
      <c r="D24" s="1" t="s">
        <v>3</v>
      </c>
      <c r="E24" s="1" t="s">
        <v>94</v>
      </c>
      <c r="F24" s="1" t="s">
        <v>0</v>
      </c>
      <c r="G24" s="1" t="s">
        <v>83</v>
      </c>
      <c r="H24" s="1" t="s">
        <v>77</v>
      </c>
      <c r="I24" s="1" t="s">
        <v>78</v>
      </c>
      <c r="J24" s="1" t="s">
        <v>79</v>
      </c>
      <c r="K24" s="1"/>
      <c r="L24" s="1" t="s">
        <v>1</v>
      </c>
      <c r="M24" s="18" t="s">
        <v>62</v>
      </c>
      <c r="N24" s="7"/>
      <c r="O24" s="7"/>
    </row>
    <row r="25" spans="1:15" ht="12.4" customHeight="1" x14ac:dyDescent="0.4">
      <c r="A25" s="3"/>
      <c r="B25" s="2" t="s">
        <v>22</v>
      </c>
      <c r="C25" s="1" t="s">
        <v>18</v>
      </c>
      <c r="D25" s="1" t="s">
        <v>19</v>
      </c>
      <c r="E25" s="1"/>
      <c r="F25" s="19" t="s">
        <v>73</v>
      </c>
      <c r="G25" s="1">
        <v>3</v>
      </c>
      <c r="H25" s="4">
        <v>262</v>
      </c>
      <c r="I25" s="4">
        <v>300</v>
      </c>
      <c r="J25" s="4">
        <v>375</v>
      </c>
      <c r="K25" s="4"/>
      <c r="L25" s="1"/>
      <c r="M25" s="5"/>
      <c r="N25" s="7"/>
      <c r="O25" s="7"/>
    </row>
    <row r="26" spans="1:15" ht="12.4" customHeight="1" x14ac:dyDescent="0.4">
      <c r="A26" s="3"/>
      <c r="B26" s="2" t="s">
        <v>22</v>
      </c>
      <c r="C26" s="1" t="s">
        <v>20</v>
      </c>
      <c r="D26" s="1" t="s">
        <v>19</v>
      </c>
      <c r="E26" s="1"/>
      <c r="F26" s="19" t="s">
        <v>73</v>
      </c>
      <c r="G26" s="1">
        <v>3</v>
      </c>
      <c r="H26" s="4">
        <v>262</v>
      </c>
      <c r="I26" s="4">
        <v>300</v>
      </c>
      <c r="J26" s="4">
        <v>375</v>
      </c>
      <c r="K26" s="4"/>
      <c r="L26" s="1"/>
      <c r="M26" s="5"/>
      <c r="N26" s="7"/>
      <c r="O26" s="7"/>
    </row>
    <row r="27" spans="1:15" ht="12.4" customHeight="1" x14ac:dyDescent="0.4">
      <c r="A27" s="3"/>
      <c r="B27" s="2" t="s">
        <v>23</v>
      </c>
      <c r="C27" s="1" t="s">
        <v>18</v>
      </c>
      <c r="D27" s="1" t="s">
        <v>19</v>
      </c>
      <c r="E27" s="1"/>
      <c r="F27" s="19" t="s">
        <v>73</v>
      </c>
      <c r="G27" s="1">
        <v>3</v>
      </c>
      <c r="H27" s="4">
        <v>315</v>
      </c>
      <c r="I27" s="4">
        <v>360</v>
      </c>
      <c r="J27" s="4">
        <v>450</v>
      </c>
      <c r="K27" s="4"/>
      <c r="L27" s="1"/>
      <c r="M27" s="5"/>
      <c r="N27" s="7"/>
      <c r="O27" s="7"/>
    </row>
    <row r="28" spans="1:15" ht="12.4" customHeight="1" x14ac:dyDescent="0.4">
      <c r="A28" s="3"/>
      <c r="B28" s="2" t="s">
        <v>24</v>
      </c>
      <c r="C28" s="1" t="s">
        <v>20</v>
      </c>
      <c r="D28" s="1" t="s">
        <v>19</v>
      </c>
      <c r="E28" s="1"/>
      <c r="F28" s="19" t="s">
        <v>73</v>
      </c>
      <c r="G28" s="1">
        <v>3</v>
      </c>
      <c r="H28" s="4">
        <v>315</v>
      </c>
      <c r="I28" s="4">
        <v>360</v>
      </c>
      <c r="J28" s="4">
        <v>450</v>
      </c>
      <c r="K28" s="4"/>
      <c r="L28" s="1"/>
      <c r="M28" s="5"/>
      <c r="N28" s="7"/>
      <c r="O28" s="7"/>
    </row>
    <row r="29" spans="1:15" ht="12.4" customHeight="1" x14ac:dyDescent="0.4">
      <c r="A29" s="3"/>
      <c r="B29" s="3" t="s">
        <v>21</v>
      </c>
      <c r="C29" s="1"/>
      <c r="D29" s="1"/>
      <c r="E29" s="1"/>
      <c r="F29" s="26" t="s">
        <v>26</v>
      </c>
      <c r="G29" s="1">
        <v>3</v>
      </c>
      <c r="H29" s="4">
        <v>6300</v>
      </c>
      <c r="I29" s="4">
        <v>7200</v>
      </c>
      <c r="J29" s="4">
        <v>9000</v>
      </c>
      <c r="K29" s="4"/>
      <c r="L29" s="1"/>
      <c r="M29" s="5"/>
      <c r="N29" s="7"/>
      <c r="O29" s="7"/>
    </row>
    <row r="30" spans="1:15" ht="12.4" customHeight="1" x14ac:dyDescent="0.4">
      <c r="A30" s="3"/>
      <c r="B30" s="3" t="s">
        <v>25</v>
      </c>
      <c r="C30" s="1"/>
      <c r="D30" s="1"/>
      <c r="E30" s="1"/>
      <c r="F30" s="26" t="s">
        <v>26</v>
      </c>
      <c r="G30" s="1">
        <v>3</v>
      </c>
      <c r="H30" s="4">
        <v>8400</v>
      </c>
      <c r="I30" s="4">
        <v>9600</v>
      </c>
      <c r="J30" s="4">
        <v>12000</v>
      </c>
      <c r="K30" s="4"/>
      <c r="L30" s="1"/>
      <c r="M30" s="5"/>
      <c r="N30" s="7"/>
      <c r="O30" s="7"/>
    </row>
    <row r="31" spans="1:15" ht="12.4" customHeight="1" x14ac:dyDescent="0.4">
      <c r="A31" s="3"/>
      <c r="B31" s="3" t="s">
        <v>27</v>
      </c>
      <c r="C31" s="1"/>
      <c r="D31" s="1"/>
      <c r="E31" s="1"/>
      <c r="F31" s="26" t="s">
        <v>26</v>
      </c>
      <c r="G31" s="1">
        <v>3</v>
      </c>
      <c r="H31" s="4">
        <v>2100</v>
      </c>
      <c r="I31" s="4">
        <v>2400</v>
      </c>
      <c r="J31" s="4">
        <v>3000</v>
      </c>
      <c r="K31" s="4"/>
      <c r="L31" s="1"/>
      <c r="M31" s="5"/>
      <c r="N31" s="7"/>
      <c r="O31" s="7"/>
    </row>
    <row r="32" spans="1:15" ht="12.4" customHeight="1" x14ac:dyDescent="0.4">
      <c r="A32" s="55" t="s">
        <v>31</v>
      </c>
      <c r="B32" s="56"/>
      <c r="C32" s="56"/>
      <c r="D32" s="56"/>
      <c r="E32" s="56"/>
      <c r="F32" s="56"/>
      <c r="G32" s="56"/>
      <c r="H32" s="57"/>
      <c r="I32" s="48"/>
      <c r="J32" s="48"/>
      <c r="K32" s="48"/>
      <c r="L32" s="27">
        <f>SUM(L25:L31)</f>
        <v>0</v>
      </c>
      <c r="M32" s="22">
        <f>SUM(M25:M31)</f>
        <v>0</v>
      </c>
      <c r="N32" s="7"/>
      <c r="O32" s="7"/>
    </row>
    <row r="33" spans="1:15" ht="12.4" customHeight="1" x14ac:dyDescent="0.4">
      <c r="A33" s="40"/>
      <c r="B33" s="40"/>
      <c r="C33" s="40"/>
      <c r="D33" s="40"/>
      <c r="E33" s="45"/>
      <c r="F33" s="40"/>
      <c r="G33" s="45"/>
      <c r="H33" s="40"/>
      <c r="I33" s="47"/>
      <c r="J33" s="47"/>
      <c r="K33" s="47"/>
      <c r="L33" s="40"/>
      <c r="M33" s="40"/>
    </row>
    <row r="34" spans="1:15" s="12" customFormat="1" ht="12.4" customHeight="1" x14ac:dyDescent="0.4">
      <c r="A34" s="65" t="s">
        <v>30</v>
      </c>
      <c r="B34" s="65"/>
      <c r="C34" s="39"/>
      <c r="D34" s="39"/>
      <c r="E34" s="30"/>
      <c r="F34" s="39"/>
      <c r="G34" s="30"/>
      <c r="H34" s="29"/>
      <c r="I34" s="29"/>
      <c r="J34" s="29"/>
      <c r="K34" s="29"/>
      <c r="L34" s="30"/>
      <c r="M34" s="31"/>
    </row>
    <row r="35" spans="1:15" ht="12.4" customHeight="1" x14ac:dyDescent="0.4">
      <c r="A35" s="3"/>
      <c r="B35" s="2" t="s">
        <v>7</v>
      </c>
      <c r="C35" s="1" t="s">
        <v>8</v>
      </c>
      <c r="D35" s="1" t="s">
        <v>3</v>
      </c>
      <c r="E35" s="1" t="s">
        <v>94</v>
      </c>
      <c r="F35" s="1" t="s">
        <v>0</v>
      </c>
      <c r="G35" s="1" t="s">
        <v>83</v>
      </c>
      <c r="H35" s="1" t="s">
        <v>77</v>
      </c>
      <c r="I35" s="1" t="s">
        <v>78</v>
      </c>
      <c r="J35" s="1" t="s">
        <v>79</v>
      </c>
      <c r="K35" s="1"/>
      <c r="L35" s="1" t="s">
        <v>1</v>
      </c>
      <c r="M35" s="18" t="s">
        <v>62</v>
      </c>
      <c r="N35" s="7"/>
      <c r="O35" s="7"/>
    </row>
    <row r="36" spans="1:15" ht="12.4" customHeight="1" x14ac:dyDescent="0.4">
      <c r="A36" s="3"/>
      <c r="B36" s="2" t="s">
        <v>17</v>
      </c>
      <c r="C36" s="1" t="s">
        <v>9</v>
      </c>
      <c r="D36" s="26"/>
      <c r="E36" s="6" t="s">
        <v>103</v>
      </c>
      <c r="F36" s="6"/>
      <c r="G36" s="1" t="s">
        <v>104</v>
      </c>
      <c r="H36" s="4">
        <v>63</v>
      </c>
      <c r="I36" s="4">
        <v>72</v>
      </c>
      <c r="J36" s="4">
        <v>90</v>
      </c>
      <c r="K36" s="4"/>
      <c r="L36" s="6"/>
      <c r="M36" s="5"/>
      <c r="N36" s="11"/>
      <c r="O36" s="7"/>
    </row>
    <row r="37" spans="1:15" ht="12.4" customHeight="1" x14ac:dyDescent="0.4">
      <c r="A37" s="55" t="s">
        <v>32</v>
      </c>
      <c r="B37" s="56"/>
      <c r="C37" s="56"/>
      <c r="D37" s="56"/>
      <c r="E37" s="56"/>
      <c r="F37" s="56"/>
      <c r="G37" s="56"/>
      <c r="H37" s="57"/>
      <c r="I37" s="48"/>
      <c r="J37" s="48"/>
      <c r="K37" s="48"/>
      <c r="L37" s="27">
        <f>SUM(L36)</f>
        <v>0</v>
      </c>
      <c r="M37" s="22">
        <f>SUM(M36)</f>
        <v>0</v>
      </c>
      <c r="N37" s="7"/>
      <c r="O37" s="7"/>
    </row>
    <row r="38" spans="1:15" ht="12.4" customHeight="1" x14ac:dyDescent="0.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3"/>
      <c r="N38" s="7"/>
      <c r="O38" s="7"/>
    </row>
    <row r="39" spans="1:15" ht="12.4" customHeight="1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3"/>
      <c r="N39" s="7"/>
      <c r="O39" s="7"/>
    </row>
    <row r="40" spans="1:15" ht="12.4" customHeight="1" x14ac:dyDescent="0.4">
      <c r="A40" s="64" t="s">
        <v>75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5" ht="12.4" customHeight="1" x14ac:dyDescent="0.4">
      <c r="A41" s="66" t="s">
        <v>80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5" ht="12.4" customHeight="1" x14ac:dyDescent="0.4">
      <c r="A42" s="67" t="s">
        <v>107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5" ht="12.4" customHeight="1" x14ac:dyDescent="0.4">
      <c r="A43" s="65" t="s">
        <v>54</v>
      </c>
      <c r="B43" s="65"/>
      <c r="H43" s="7"/>
      <c r="I43" s="7"/>
      <c r="J43" s="7"/>
      <c r="K43" s="7"/>
      <c r="L43" s="9"/>
      <c r="M43" s="10"/>
      <c r="N43" s="11"/>
      <c r="O43" s="7"/>
    </row>
    <row r="44" spans="1:15" ht="12.4" customHeight="1" x14ac:dyDescent="0.4">
      <c r="A44" s="3"/>
      <c r="B44" s="2" t="s">
        <v>7</v>
      </c>
      <c r="C44" s="1" t="s">
        <v>8</v>
      </c>
      <c r="D44" s="1" t="s">
        <v>3</v>
      </c>
      <c r="E44" s="1" t="s">
        <v>94</v>
      </c>
      <c r="F44" s="1" t="s">
        <v>0</v>
      </c>
      <c r="G44" s="1" t="s">
        <v>83</v>
      </c>
      <c r="H44" s="1" t="s">
        <v>77</v>
      </c>
      <c r="I44" s="1" t="s">
        <v>78</v>
      </c>
      <c r="J44" s="1" t="s">
        <v>79</v>
      </c>
      <c r="K44" s="1"/>
      <c r="L44" s="1" t="s">
        <v>1</v>
      </c>
      <c r="M44" s="18" t="s">
        <v>62</v>
      </c>
      <c r="N44" s="7"/>
      <c r="O44" s="7"/>
    </row>
    <row r="45" spans="1:15" ht="12.4" customHeight="1" x14ac:dyDescent="0.4">
      <c r="A45" s="3"/>
      <c r="B45" s="2" t="s">
        <v>55</v>
      </c>
      <c r="C45" s="1" t="s">
        <v>9</v>
      </c>
      <c r="D45" s="6" t="s">
        <v>96</v>
      </c>
      <c r="E45" s="6" t="s">
        <v>95</v>
      </c>
      <c r="F45" s="3" t="s">
        <v>33</v>
      </c>
      <c r="G45" s="1" t="s">
        <v>104</v>
      </c>
      <c r="H45" s="4">
        <v>2079</v>
      </c>
      <c r="I45" s="4">
        <v>2376</v>
      </c>
      <c r="J45" s="4">
        <v>2970</v>
      </c>
      <c r="K45" s="4"/>
      <c r="L45" s="6"/>
      <c r="M45" s="5"/>
      <c r="N45" s="11"/>
      <c r="O45" s="7"/>
    </row>
    <row r="46" spans="1:15" ht="12.4" customHeight="1" x14ac:dyDescent="0.4">
      <c r="A46" s="55" t="s">
        <v>34</v>
      </c>
      <c r="B46" s="56"/>
      <c r="C46" s="56"/>
      <c r="D46" s="56"/>
      <c r="E46" s="56"/>
      <c r="F46" s="56"/>
      <c r="G46" s="56"/>
      <c r="H46" s="57"/>
      <c r="I46" s="48"/>
      <c r="J46" s="48"/>
      <c r="K46" s="48"/>
      <c r="L46" s="21">
        <f>SUM(L45)</f>
        <v>0</v>
      </c>
      <c r="M46" s="22">
        <f>SUM(M45)</f>
        <v>0</v>
      </c>
      <c r="N46" s="7"/>
      <c r="O46" s="7"/>
    </row>
    <row r="47" spans="1:15" ht="12.4" customHeight="1" x14ac:dyDescent="0.4">
      <c r="H47" s="7"/>
      <c r="I47" s="7"/>
      <c r="J47" s="7"/>
      <c r="K47" s="7"/>
      <c r="L47" s="9"/>
      <c r="M47" s="10"/>
      <c r="N47" s="11"/>
      <c r="O47" s="7"/>
    </row>
    <row r="48" spans="1:15" ht="12.4" customHeight="1" x14ac:dyDescent="0.4">
      <c r="A48" s="65" t="s">
        <v>36</v>
      </c>
      <c r="B48" s="65"/>
      <c r="H48" s="7"/>
      <c r="I48" s="7"/>
      <c r="J48" s="7"/>
      <c r="K48" s="7"/>
      <c r="L48" s="9"/>
      <c r="M48" s="10"/>
      <c r="N48" s="11"/>
      <c r="O48" s="7"/>
    </row>
    <row r="49" spans="1:15" ht="12.4" customHeight="1" x14ac:dyDescent="0.4">
      <c r="A49" s="3"/>
      <c r="B49" s="2" t="s">
        <v>7</v>
      </c>
      <c r="C49" s="1" t="s">
        <v>8</v>
      </c>
      <c r="D49" s="1" t="s">
        <v>3</v>
      </c>
      <c r="E49" s="1" t="s">
        <v>94</v>
      </c>
      <c r="F49" s="1" t="s">
        <v>0</v>
      </c>
      <c r="G49" s="1" t="s">
        <v>83</v>
      </c>
      <c r="H49" s="1" t="s">
        <v>77</v>
      </c>
      <c r="I49" s="1" t="s">
        <v>78</v>
      </c>
      <c r="J49" s="1" t="s">
        <v>79</v>
      </c>
      <c r="K49" s="1"/>
      <c r="L49" s="1" t="s">
        <v>1</v>
      </c>
      <c r="M49" s="18" t="s">
        <v>62</v>
      </c>
      <c r="N49" s="7"/>
      <c r="O49" s="7"/>
    </row>
    <row r="50" spans="1:15" ht="12.4" customHeight="1" x14ac:dyDescent="0.4">
      <c r="A50" s="3"/>
      <c r="B50" s="2" t="s">
        <v>35</v>
      </c>
      <c r="C50" s="1" t="s">
        <v>9</v>
      </c>
      <c r="D50" s="1"/>
      <c r="E50" s="1" t="s">
        <v>92</v>
      </c>
      <c r="F50" s="6"/>
      <c r="G50" s="1">
        <v>3</v>
      </c>
      <c r="H50" s="4">
        <v>2824</v>
      </c>
      <c r="I50" s="4">
        <v>3228</v>
      </c>
      <c r="J50" s="4">
        <v>4035</v>
      </c>
      <c r="K50" s="4"/>
      <c r="L50" s="6"/>
      <c r="M50" s="5"/>
      <c r="N50" s="11"/>
      <c r="O50" s="7"/>
    </row>
    <row r="51" spans="1:15" ht="12.4" customHeight="1" x14ac:dyDescent="0.4">
      <c r="A51" s="55" t="s">
        <v>64</v>
      </c>
      <c r="B51" s="56"/>
      <c r="C51" s="56"/>
      <c r="D51" s="56"/>
      <c r="E51" s="56"/>
      <c r="F51" s="56"/>
      <c r="G51" s="56"/>
      <c r="H51" s="57"/>
      <c r="I51" s="48"/>
      <c r="J51" s="48"/>
      <c r="K51" s="48"/>
      <c r="L51" s="27">
        <f>SUM(L50)</f>
        <v>0</v>
      </c>
      <c r="M51" s="22">
        <f>SUM(M50)</f>
        <v>0</v>
      </c>
      <c r="N51" s="7"/>
      <c r="O51" s="7"/>
    </row>
    <row r="52" spans="1:15" ht="12.4" customHeight="1" x14ac:dyDescent="0.4">
      <c r="H52" s="7"/>
      <c r="I52" s="7"/>
      <c r="J52" s="7"/>
      <c r="K52" s="7"/>
      <c r="L52" s="9"/>
      <c r="M52" s="10"/>
      <c r="N52" s="11"/>
      <c r="O52" s="7"/>
    </row>
    <row r="53" spans="1:15" ht="12.4" customHeight="1" x14ac:dyDescent="0.4">
      <c r="A53" s="65" t="s">
        <v>37</v>
      </c>
      <c r="B53" s="65"/>
      <c r="H53" s="7"/>
      <c r="I53" s="7"/>
      <c r="J53" s="7"/>
      <c r="K53" s="7"/>
      <c r="L53" s="9"/>
      <c r="M53" s="10"/>
      <c r="N53" s="11"/>
      <c r="O53" s="7"/>
    </row>
    <row r="54" spans="1:15" ht="12.4" customHeight="1" x14ac:dyDescent="0.4">
      <c r="A54" s="3"/>
      <c r="B54" s="2" t="s">
        <v>7</v>
      </c>
      <c r="C54" s="1" t="s">
        <v>8</v>
      </c>
      <c r="D54" s="1" t="s">
        <v>3</v>
      </c>
      <c r="E54" s="1" t="s">
        <v>94</v>
      </c>
      <c r="F54" s="1" t="s">
        <v>0</v>
      </c>
      <c r="G54" s="1" t="s">
        <v>83</v>
      </c>
      <c r="H54" s="1" t="s">
        <v>77</v>
      </c>
      <c r="I54" s="1" t="s">
        <v>78</v>
      </c>
      <c r="J54" s="1" t="s">
        <v>79</v>
      </c>
      <c r="K54" s="1"/>
      <c r="L54" s="1" t="s">
        <v>1</v>
      </c>
      <c r="M54" s="18" t="s">
        <v>62</v>
      </c>
      <c r="N54" s="7"/>
      <c r="O54" s="7"/>
    </row>
    <row r="55" spans="1:15" ht="12.4" customHeight="1" x14ac:dyDescent="0.4">
      <c r="A55" s="3"/>
      <c r="B55" s="2" t="s">
        <v>44</v>
      </c>
      <c r="C55" s="1" t="s">
        <v>9</v>
      </c>
      <c r="D55" s="1" t="s">
        <v>42</v>
      </c>
      <c r="E55" s="1" t="s">
        <v>97</v>
      </c>
      <c r="F55" s="3" t="s">
        <v>43</v>
      </c>
      <c r="G55" s="1">
        <v>2</v>
      </c>
      <c r="H55" s="4">
        <v>5229</v>
      </c>
      <c r="I55" s="4">
        <v>5976</v>
      </c>
      <c r="J55" s="4">
        <v>7470</v>
      </c>
      <c r="K55" s="4"/>
      <c r="L55" s="6"/>
      <c r="M55" s="5"/>
      <c r="N55" s="11"/>
      <c r="O55" s="7"/>
    </row>
    <row r="56" spans="1:15" ht="12.4" customHeight="1" x14ac:dyDescent="0.4">
      <c r="A56" s="3"/>
      <c r="B56" s="2" t="s">
        <v>58</v>
      </c>
      <c r="C56" s="1" t="s">
        <v>9</v>
      </c>
      <c r="D56" s="1" t="s">
        <v>57</v>
      </c>
      <c r="E56" s="1" t="s">
        <v>101</v>
      </c>
      <c r="F56" s="3" t="s">
        <v>43</v>
      </c>
      <c r="G56" s="1">
        <v>2</v>
      </c>
      <c r="H56" s="4">
        <v>3832</v>
      </c>
      <c r="I56" s="4">
        <v>4380</v>
      </c>
      <c r="J56" s="4">
        <v>5475</v>
      </c>
      <c r="K56" s="4"/>
      <c r="L56" s="6"/>
      <c r="M56" s="5"/>
      <c r="N56" s="11"/>
      <c r="O56" s="7"/>
    </row>
    <row r="57" spans="1:15" ht="12.4" customHeight="1" x14ac:dyDescent="0.4">
      <c r="A57" s="3"/>
      <c r="B57" s="2" t="s">
        <v>45</v>
      </c>
      <c r="C57" s="1" t="s">
        <v>9</v>
      </c>
      <c r="D57" s="1" t="s">
        <v>42</v>
      </c>
      <c r="E57" s="1" t="s">
        <v>98</v>
      </c>
      <c r="F57" s="3" t="s">
        <v>43</v>
      </c>
      <c r="G57" s="1">
        <v>2</v>
      </c>
      <c r="H57" s="4">
        <v>8599</v>
      </c>
      <c r="I57" s="4">
        <v>9828</v>
      </c>
      <c r="J57" s="4">
        <v>12285</v>
      </c>
      <c r="K57" s="4"/>
      <c r="L57" s="6"/>
      <c r="M57" s="5"/>
      <c r="N57" s="11"/>
      <c r="O57" s="7"/>
    </row>
    <row r="58" spans="1:15" ht="12.4" customHeight="1" x14ac:dyDescent="0.4">
      <c r="A58" s="3"/>
      <c r="B58" s="2" t="s">
        <v>46</v>
      </c>
      <c r="C58" s="1" t="s">
        <v>9</v>
      </c>
      <c r="D58" s="1" t="s">
        <v>57</v>
      </c>
      <c r="E58" s="1" t="s">
        <v>99</v>
      </c>
      <c r="F58" s="3" t="s">
        <v>43</v>
      </c>
      <c r="G58" s="1">
        <v>2</v>
      </c>
      <c r="H58" s="4">
        <v>5481</v>
      </c>
      <c r="I58" s="4">
        <v>6264</v>
      </c>
      <c r="J58" s="4">
        <v>7830</v>
      </c>
      <c r="K58" s="4"/>
      <c r="L58" s="6"/>
      <c r="M58" s="5"/>
      <c r="N58" s="11"/>
      <c r="O58" s="7"/>
    </row>
    <row r="59" spans="1:15" ht="13.9" customHeight="1" x14ac:dyDescent="0.4">
      <c r="A59" s="3"/>
      <c r="B59" s="2" t="s">
        <v>48</v>
      </c>
      <c r="C59" s="1" t="s">
        <v>39</v>
      </c>
      <c r="D59" s="1" t="s">
        <v>49</v>
      </c>
      <c r="E59" s="9" t="s">
        <v>105</v>
      </c>
      <c r="F59" s="3" t="s">
        <v>47</v>
      </c>
      <c r="G59" s="9">
        <v>2</v>
      </c>
      <c r="H59" s="4">
        <v>5208</v>
      </c>
      <c r="I59" s="4">
        <v>5952</v>
      </c>
      <c r="J59" s="4">
        <v>7440</v>
      </c>
      <c r="K59" s="26"/>
      <c r="L59" s="6"/>
      <c r="M59" s="5"/>
      <c r="N59" s="7"/>
      <c r="O59" s="7"/>
    </row>
    <row r="60" spans="1:15" ht="12.4" customHeight="1" x14ac:dyDescent="0.4">
      <c r="A60" s="3"/>
      <c r="B60" s="2" t="s">
        <v>41</v>
      </c>
      <c r="C60" s="1" t="s">
        <v>9</v>
      </c>
      <c r="D60" s="1" t="s">
        <v>56</v>
      </c>
      <c r="E60" s="1" t="s">
        <v>102</v>
      </c>
      <c r="F60" s="3" t="s">
        <v>59</v>
      </c>
      <c r="G60" s="1">
        <v>2</v>
      </c>
      <c r="H60" s="4">
        <v>2887</v>
      </c>
      <c r="I60" s="4">
        <v>3300</v>
      </c>
      <c r="J60" s="4">
        <v>4125</v>
      </c>
      <c r="K60" s="4"/>
      <c r="L60" s="6"/>
      <c r="M60" s="5"/>
      <c r="N60" s="11"/>
      <c r="O60" s="7"/>
    </row>
    <row r="61" spans="1:15" ht="12.4" customHeight="1" x14ac:dyDescent="0.4">
      <c r="A61" s="3"/>
      <c r="B61" s="2" t="s">
        <v>38</v>
      </c>
      <c r="C61" s="1" t="s">
        <v>39</v>
      </c>
      <c r="D61" s="1" t="s">
        <v>84</v>
      </c>
      <c r="E61" s="1" t="s">
        <v>100</v>
      </c>
      <c r="F61" s="3" t="s">
        <v>53</v>
      </c>
      <c r="G61" s="1">
        <v>2</v>
      </c>
      <c r="H61" s="4">
        <v>5754</v>
      </c>
      <c r="I61" s="4">
        <v>6576</v>
      </c>
      <c r="J61" s="4">
        <v>8220</v>
      </c>
      <c r="K61" s="4"/>
      <c r="L61" s="6"/>
      <c r="M61" s="5"/>
      <c r="N61" s="11"/>
      <c r="O61" s="7"/>
    </row>
    <row r="62" spans="1:15" ht="12.4" customHeight="1" x14ac:dyDescent="0.4">
      <c r="A62" s="55" t="s">
        <v>40</v>
      </c>
      <c r="B62" s="56"/>
      <c r="C62" s="56"/>
      <c r="D62" s="56"/>
      <c r="E62" s="56"/>
      <c r="F62" s="56"/>
      <c r="G62" s="56"/>
      <c r="H62" s="57"/>
      <c r="I62" s="48"/>
      <c r="J62" s="48"/>
      <c r="K62" s="48"/>
      <c r="L62" s="27">
        <f>SUM(L55:L61)</f>
        <v>0</v>
      </c>
      <c r="M62" s="32">
        <f>SUM(M55:M61)</f>
        <v>0</v>
      </c>
      <c r="N62" s="7"/>
      <c r="O62" s="7"/>
    </row>
    <row r="63" spans="1:15" ht="12.4" customHeight="1" x14ac:dyDescent="0.4">
      <c r="A63" s="41"/>
      <c r="B63" s="41"/>
      <c r="C63" s="41"/>
      <c r="D63" s="41"/>
      <c r="E63" s="42"/>
      <c r="F63" s="41"/>
      <c r="G63" s="41"/>
      <c r="H63" s="41"/>
      <c r="I63" s="41"/>
      <c r="J63" s="41"/>
      <c r="K63" s="41"/>
      <c r="L63" s="42"/>
      <c r="M63" s="50"/>
      <c r="N63" s="7"/>
      <c r="O63" s="7"/>
    </row>
    <row r="65" spans="1:14" ht="12.4" customHeight="1" x14ac:dyDescent="0.4">
      <c r="B65" s="16" t="s">
        <v>61</v>
      </c>
      <c r="N65" s="7"/>
    </row>
    <row r="66" spans="1:14" ht="12.4" customHeight="1" thickBot="1" x14ac:dyDescent="0.45">
      <c r="B66" s="39" t="s">
        <v>67</v>
      </c>
      <c r="H66" s="33" t="s">
        <v>65</v>
      </c>
      <c r="I66" s="33"/>
      <c r="J66" s="33"/>
      <c r="K66" s="33"/>
      <c r="L66" s="34">
        <f>SUM(L14,L21,L32,L37,L46,L51,L62)</f>
        <v>0</v>
      </c>
      <c r="M66" s="35">
        <f>M14+M21+M32+M37+M46+M51+M62</f>
        <v>0</v>
      </c>
      <c r="N66" s="7"/>
    </row>
    <row r="67" spans="1:14" ht="12.4" customHeight="1" thickTop="1" x14ac:dyDescent="0.4">
      <c r="A67" s="7"/>
      <c r="B67" s="11"/>
      <c r="F67" s="7"/>
      <c r="H67" s="36"/>
      <c r="I67" s="36"/>
      <c r="J67" s="36"/>
      <c r="K67" s="36"/>
      <c r="L67" s="36"/>
      <c r="M67" s="37"/>
      <c r="N67" s="7"/>
    </row>
    <row r="68" spans="1:14" ht="12.4" customHeight="1" thickBot="1" x14ac:dyDescent="0.45">
      <c r="A68" s="7"/>
      <c r="B68" s="58" t="s">
        <v>68</v>
      </c>
      <c r="C68" s="58"/>
      <c r="D68" s="58"/>
      <c r="E68" s="46"/>
      <c r="H68" s="59" t="s">
        <v>63</v>
      </c>
      <c r="I68" s="59"/>
      <c r="J68" s="59"/>
      <c r="K68" s="59"/>
      <c r="L68" s="59"/>
      <c r="M68" s="35">
        <f>INT(M66*0.08)</f>
        <v>0</v>
      </c>
      <c r="N68" s="7"/>
    </row>
    <row r="69" spans="1:14" ht="12.4" customHeight="1" thickTop="1" x14ac:dyDescent="0.4">
      <c r="A69" s="7"/>
      <c r="B69" s="11"/>
      <c r="H69" s="38"/>
      <c r="I69" s="38"/>
      <c r="J69" s="38"/>
      <c r="K69" s="38"/>
      <c r="L69" s="38"/>
      <c r="M69" s="7"/>
    </row>
    <row r="70" spans="1:14" ht="12.4" customHeight="1" x14ac:dyDescent="0.4">
      <c r="A70" s="7"/>
      <c r="B70" s="58" t="s">
        <v>69</v>
      </c>
      <c r="C70" s="58"/>
      <c r="D70" s="58"/>
      <c r="E70" s="58"/>
      <c r="F70" s="58"/>
      <c r="G70" s="46"/>
      <c r="H70" s="60" t="s">
        <v>66</v>
      </c>
      <c r="I70" s="60"/>
      <c r="J70" s="60"/>
      <c r="K70" s="60"/>
      <c r="L70" s="60"/>
      <c r="M70" s="62">
        <f>SUM(M66:M68)</f>
        <v>0</v>
      </c>
    </row>
    <row r="71" spans="1:14" ht="12.4" customHeight="1" thickBot="1" x14ac:dyDescent="0.45">
      <c r="A71" s="7"/>
      <c r="B71" s="11"/>
      <c r="H71" s="61"/>
      <c r="I71" s="61"/>
      <c r="J71" s="61"/>
      <c r="K71" s="61"/>
      <c r="L71" s="61"/>
      <c r="M71" s="63"/>
    </row>
    <row r="72" spans="1:14" ht="12.4" customHeight="1" thickTop="1" x14ac:dyDescent="0.4">
      <c r="A72" s="7"/>
      <c r="B72" s="54" t="s">
        <v>70</v>
      </c>
      <c r="C72" s="54"/>
      <c r="D72" s="54"/>
      <c r="E72" s="54"/>
      <c r="F72" s="54"/>
      <c r="G72" s="24"/>
    </row>
    <row r="73" spans="1:14" ht="12.4" customHeight="1" x14ac:dyDescent="0.4">
      <c r="A73" s="7"/>
      <c r="B73" s="11"/>
    </row>
    <row r="74" spans="1:14" ht="12.4" customHeight="1" x14ac:dyDescent="0.4">
      <c r="A74" s="7"/>
      <c r="B74" s="54" t="s">
        <v>71</v>
      </c>
      <c r="C74" s="54"/>
      <c r="D74" s="54"/>
      <c r="E74" s="54"/>
      <c r="F74" s="54"/>
      <c r="G74" s="24"/>
    </row>
    <row r="75" spans="1:14" ht="12.4" customHeight="1" x14ac:dyDescent="0.4">
      <c r="A75" s="7"/>
      <c r="B75" s="7"/>
      <c r="F75" s="7"/>
    </row>
  </sheetData>
  <mergeCells count="30">
    <mergeCell ref="A37:H37"/>
    <mergeCell ref="A1:M1"/>
    <mergeCell ref="A4:B4"/>
    <mergeCell ref="B9:F9"/>
    <mergeCell ref="B13:F13"/>
    <mergeCell ref="B14:D14"/>
    <mergeCell ref="F14:H14"/>
    <mergeCell ref="A16:B16"/>
    <mergeCell ref="A21:H21"/>
    <mergeCell ref="A23:B23"/>
    <mergeCell ref="A32:H32"/>
    <mergeCell ref="A34:B34"/>
    <mergeCell ref="A2:M2"/>
    <mergeCell ref="A3:M3"/>
    <mergeCell ref="M70:M71"/>
    <mergeCell ref="A40:M40"/>
    <mergeCell ref="A43:B43"/>
    <mergeCell ref="A46:H46"/>
    <mergeCell ref="A48:B48"/>
    <mergeCell ref="A51:H51"/>
    <mergeCell ref="A53:B53"/>
    <mergeCell ref="A41:M41"/>
    <mergeCell ref="A42:M42"/>
    <mergeCell ref="B72:F72"/>
    <mergeCell ref="B74:F74"/>
    <mergeCell ref="A62:H62"/>
    <mergeCell ref="B68:D68"/>
    <mergeCell ref="H68:L68"/>
    <mergeCell ref="B70:F70"/>
    <mergeCell ref="H70:L71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フルハーネス仕入頒布価格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2018-12-10T03:37:45Z</cp:lastPrinted>
  <dcterms:created xsi:type="dcterms:W3CDTF">2018-03-01T03:39:33Z</dcterms:created>
  <dcterms:modified xsi:type="dcterms:W3CDTF">2018-12-21T05:33:36Z</dcterms:modified>
</cp:coreProperties>
</file>