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3\Shared\全照協\04共同購買委員会\フルハーネス\タニザワFH注文書\1注文書雛形\"/>
    </mc:Choice>
  </mc:AlternateContent>
  <xr:revisionPtr revIDLastSave="0" documentId="13_ncr:1_{830B64A8-265C-4E0C-BB6C-7AAFF919BC74}" xr6:coauthVersionLast="47" xr6:coauthVersionMax="47" xr10:uidLastSave="{00000000-0000-0000-0000-000000000000}"/>
  <bookViews>
    <workbookView xWindow="-23295" yWindow="-120" windowWidth="21600" windowHeight="11295" xr2:uid="{00000000-000D-0000-FFFF-FFFF00000000}"/>
  </bookViews>
  <sheets>
    <sheet name="共同購買注文書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4" l="1"/>
  <c r="M11" i="4"/>
  <c r="N38" i="4"/>
  <c r="N39" i="4"/>
  <c r="N32" i="4"/>
  <c r="N31" i="4"/>
  <c r="N30" i="4"/>
  <c r="N7" i="4"/>
  <c r="N6" i="4"/>
  <c r="N36" i="4"/>
  <c r="N35" i="4"/>
  <c r="N34" i="4"/>
  <c r="N33" i="4"/>
  <c r="M63" i="4" l="1"/>
  <c r="N5" i="4"/>
  <c r="M18" i="4" l="1"/>
  <c r="N17" i="4"/>
  <c r="N18" i="4" s="1"/>
  <c r="M56" i="4"/>
  <c r="N53" i="4"/>
  <c r="N8" i="4"/>
  <c r="M145" i="4" l="1"/>
  <c r="F126" i="4"/>
  <c r="M101" i="4"/>
  <c r="N98" i="4"/>
  <c r="N88" i="4"/>
  <c r="N87" i="4"/>
  <c r="N144" i="4"/>
  <c r="N143" i="4"/>
  <c r="N142" i="4"/>
  <c r="N141" i="4"/>
  <c r="N140" i="4"/>
  <c r="N139" i="4"/>
  <c r="N138" i="4"/>
  <c r="N137" i="4"/>
  <c r="N136" i="4"/>
  <c r="N135" i="4"/>
  <c r="N134" i="4"/>
  <c r="N129" i="4" l="1"/>
  <c r="N133" i="4"/>
  <c r="N132" i="4"/>
  <c r="N131" i="4"/>
  <c r="N130" i="4"/>
  <c r="N145" i="4" l="1"/>
  <c r="N95" i="4"/>
  <c r="N94" i="4"/>
  <c r="N90" i="4"/>
  <c r="N89" i="4"/>
  <c r="N61" i="4"/>
  <c r="N100" i="4"/>
  <c r="N86" i="4"/>
  <c r="N96" i="4"/>
  <c r="N92" i="4"/>
  <c r="N101" i="4" l="1"/>
  <c r="N60" i="4"/>
  <c r="N62" i="4"/>
  <c r="N63" i="4" l="1"/>
  <c r="N47" i="4" l="1"/>
  <c r="N48" i="4"/>
  <c r="N49" i="4"/>
  <c r="N50" i="4"/>
  <c r="N51" i="4"/>
  <c r="N52" i="4"/>
  <c r="N54" i="4"/>
  <c r="N55" i="4"/>
  <c r="N46" i="4"/>
  <c r="N41" i="4"/>
  <c r="N40" i="4"/>
  <c r="N42" i="4" s="1"/>
  <c r="N9" i="4"/>
  <c r="N10" i="4"/>
  <c r="N11" i="4" l="1"/>
  <c r="N56" i="4"/>
  <c r="N150" i="4" l="1"/>
</calcChain>
</file>

<file path=xl/sharedStrings.xml><?xml version="1.0" encoding="utf-8"?>
<sst xmlns="http://schemas.openxmlformats.org/spreadsheetml/2006/main" count="401" uniqueCount="225">
  <si>
    <t>備考</t>
    <rPh sb="0" eb="2">
      <t>ビコウ</t>
    </rPh>
    <phoneticPr fontId="2"/>
  </si>
  <si>
    <t>注文数</t>
    <rPh sb="0" eb="3">
      <t>チュウモンスウ</t>
    </rPh>
    <phoneticPr fontId="2"/>
  </si>
  <si>
    <t>サイズ</t>
    <phoneticPr fontId="2"/>
  </si>
  <si>
    <t>メーカー名称・型番</t>
    <rPh sb="7" eb="9">
      <t>カタバン</t>
    </rPh>
    <phoneticPr fontId="2"/>
  </si>
  <si>
    <t>色</t>
    <rPh sb="0" eb="1">
      <t>イロ</t>
    </rPh>
    <phoneticPr fontId="2"/>
  </si>
  <si>
    <t>黒</t>
    <rPh sb="0" eb="1">
      <t>クロ</t>
    </rPh>
    <phoneticPr fontId="2"/>
  </si>
  <si>
    <t>①本体（ボディ）合計</t>
    <phoneticPr fontId="2"/>
  </si>
  <si>
    <t>ご注文者様情報</t>
    <rPh sb="1" eb="4">
      <t>チュウモンシャ</t>
    </rPh>
    <rPh sb="4" eb="5">
      <t>サマ</t>
    </rPh>
    <rPh sb="5" eb="7">
      <t>ジョウホウ</t>
    </rPh>
    <phoneticPr fontId="2"/>
  </si>
  <si>
    <t>日付 ：</t>
    <rPh sb="0" eb="2">
      <t>ヒヅケ</t>
    </rPh>
    <phoneticPr fontId="2"/>
  </si>
  <si>
    <t>会社名：</t>
    <rPh sb="0" eb="2">
      <t>カイシ</t>
    </rPh>
    <rPh sb="2" eb="3">
      <t>メイ</t>
    </rPh>
    <phoneticPr fontId="2"/>
  </si>
  <si>
    <t>納品先：〒</t>
    <rPh sb="0" eb="3">
      <t>ノウヒンサキ</t>
    </rPh>
    <phoneticPr fontId="2"/>
  </si>
  <si>
    <t>耐用年数</t>
    <rPh sb="0" eb="4">
      <t>タイ</t>
    </rPh>
    <phoneticPr fontId="2"/>
  </si>
  <si>
    <t>本体重量</t>
    <rPh sb="0" eb="2">
      <t>ホンタイ</t>
    </rPh>
    <rPh sb="2" eb="4">
      <t>ジュウリョウ</t>
    </rPh>
    <phoneticPr fontId="2"/>
  </si>
  <si>
    <t>本体重量</t>
    <phoneticPr fontId="2"/>
  </si>
  <si>
    <t>690g</t>
    <phoneticPr fontId="2"/>
  </si>
  <si>
    <t>710ｇ</t>
    <phoneticPr fontId="2"/>
  </si>
  <si>
    <t>930ｇ</t>
    <phoneticPr fontId="2"/>
  </si>
  <si>
    <t>第一種(ﾀｲﾌﾟ1)</t>
    <rPh sb="0" eb="3">
      <t>ダイイッシュ</t>
    </rPh>
    <phoneticPr fontId="2"/>
  </si>
  <si>
    <t>第二種(ﾀｲﾌﾟ2)</t>
    <rPh sb="0" eb="2">
      <t>ダイニ</t>
    </rPh>
    <rPh sb="2" eb="3">
      <t>シュ</t>
    </rPh>
    <phoneticPr fontId="2"/>
  </si>
  <si>
    <t>黒</t>
    <rPh sb="0" eb="1">
      <t>クロ</t>
    </rPh>
    <phoneticPr fontId="2"/>
  </si>
  <si>
    <t>ランヤード長</t>
    <rPh sb="5" eb="6">
      <t>チョウ</t>
    </rPh>
    <phoneticPr fontId="2"/>
  </si>
  <si>
    <t>1,000～1,600ｍｍ</t>
    <phoneticPr fontId="2"/>
  </si>
  <si>
    <t>1,600ｍｍ</t>
    <phoneticPr fontId="2"/>
  </si>
  <si>
    <t>帯ロープ式5701-SG</t>
    <rPh sb="0" eb="1">
      <t>オビ</t>
    </rPh>
    <rPh sb="4" eb="5">
      <t>シキ</t>
    </rPh>
    <phoneticPr fontId="2"/>
  </si>
  <si>
    <t>伸縮式5701-2TRG</t>
    <rPh sb="0" eb="2">
      <t>シンシュク</t>
    </rPh>
    <rPh sb="2" eb="3">
      <t>シキ</t>
    </rPh>
    <phoneticPr fontId="2"/>
  </si>
  <si>
    <t>675～1,640ｍｍ</t>
    <phoneticPr fontId="2"/>
  </si>
  <si>
    <t>1,100ｇ</t>
    <phoneticPr fontId="2"/>
  </si>
  <si>
    <t>手元リングロープ 5700-X</t>
    <rPh sb="0" eb="2">
      <t>テモト</t>
    </rPh>
    <phoneticPr fontId="2"/>
  </si>
  <si>
    <t>500ｍｍ</t>
    <phoneticPr fontId="2"/>
  </si>
  <si>
    <t>100ｇ</t>
    <phoneticPr fontId="2"/>
  </si>
  <si>
    <t>直径80mm×厚さ50mm</t>
    <rPh sb="0" eb="2">
      <t>チョッケイ</t>
    </rPh>
    <rPh sb="7" eb="8">
      <t>アツ</t>
    </rPh>
    <phoneticPr fontId="2"/>
  </si>
  <si>
    <t>2個1組　長さ170mm×幅18mm(使用時)</t>
    <rPh sb="1" eb="2">
      <t>コ</t>
    </rPh>
    <rPh sb="3" eb="4">
      <t>クミ</t>
    </rPh>
    <rPh sb="5" eb="6">
      <t>ナガ</t>
    </rPh>
    <rPh sb="13" eb="14">
      <t>ハバ</t>
    </rPh>
    <rPh sb="19" eb="22">
      <t>シヨウジ</t>
    </rPh>
    <phoneticPr fontId="2"/>
  </si>
  <si>
    <t>ハーネス用ハンガーイーグル　3229</t>
    <rPh sb="4" eb="5">
      <t>ヨウ</t>
    </rPh>
    <phoneticPr fontId="2"/>
  </si>
  <si>
    <t>青</t>
    <rPh sb="0" eb="1">
      <t>アオ</t>
    </rPh>
    <phoneticPr fontId="2"/>
  </si>
  <si>
    <t>200ｇ(4枚)</t>
    <rPh sb="6" eb="7">
      <t>マイ</t>
    </rPh>
    <phoneticPr fontId="2"/>
  </si>
  <si>
    <t>サイズ・仕様</t>
    <rPh sb="4" eb="6">
      <t>シヨウ</t>
    </rPh>
    <phoneticPr fontId="2"/>
  </si>
  <si>
    <t>352ｇ</t>
    <phoneticPr fontId="2"/>
  </si>
  <si>
    <t>1,600mm</t>
    <phoneticPr fontId="2"/>
  </si>
  <si>
    <t>1,000～1,600mm</t>
    <phoneticPr fontId="2"/>
  </si>
  <si>
    <t>幅50mm×長さ1,200mm</t>
    <rPh sb="0" eb="1">
      <t>ハバ</t>
    </rPh>
    <rPh sb="6" eb="7">
      <t>ナガ</t>
    </rPh>
    <phoneticPr fontId="2"/>
  </si>
  <si>
    <t>縦348mm×横450mm</t>
    <rPh sb="0" eb="1">
      <t>タテ</t>
    </rPh>
    <rPh sb="7" eb="8">
      <t>ヨコ</t>
    </rPh>
    <phoneticPr fontId="2"/>
  </si>
  <si>
    <t>長さ445mm×幅150mm</t>
    <rPh sb="0" eb="1">
      <t>ナガ</t>
    </rPh>
    <rPh sb="8" eb="9">
      <t>ハバ</t>
    </rPh>
    <phoneticPr fontId="2"/>
  </si>
  <si>
    <t>152ｇ(2個)</t>
    <rPh sb="6" eb="7">
      <t>コ</t>
    </rPh>
    <phoneticPr fontId="2"/>
  </si>
  <si>
    <t>伸縮式5701-TRG</t>
    <rPh sb="0" eb="2">
      <t>シンシュク</t>
    </rPh>
    <rPh sb="2" eb="3">
      <t>シキ</t>
    </rPh>
    <phoneticPr fontId="2"/>
  </si>
  <si>
    <t>SK作業ベルトセット</t>
    <rPh sb="2" eb="4">
      <t>サギョウ</t>
    </rPh>
    <phoneticPr fontId="2"/>
  </si>
  <si>
    <t>氏名ステッカー付</t>
    <rPh sb="0" eb="2">
      <t>シメイ</t>
    </rPh>
    <rPh sb="7" eb="8">
      <t>ヅケ</t>
    </rPh>
    <phoneticPr fontId="2"/>
  </si>
  <si>
    <t>85g(2個)</t>
    <rPh sb="5" eb="6">
      <t>コ</t>
    </rPh>
    <phoneticPr fontId="2"/>
  </si>
  <si>
    <t>320ｇ</t>
    <phoneticPr fontId="2"/>
  </si>
  <si>
    <t>縦115mm×横700mm</t>
    <rPh sb="0" eb="1">
      <t>タテ</t>
    </rPh>
    <rPh sb="7" eb="8">
      <t>ヨコ</t>
    </rPh>
    <phoneticPr fontId="2"/>
  </si>
  <si>
    <t>縦75mm×横250mm</t>
    <rPh sb="0" eb="1">
      <t>タテ</t>
    </rPh>
    <rPh sb="6" eb="7">
      <t>ヨコ</t>
    </rPh>
    <phoneticPr fontId="2"/>
  </si>
  <si>
    <t>横260mm×厚さ5mm</t>
    <rPh sb="0" eb="1">
      <t>ヨコ</t>
    </rPh>
    <rPh sb="7" eb="8">
      <t>アツ</t>
    </rPh>
    <phoneticPr fontId="2"/>
  </si>
  <si>
    <t>腰への負担軽減</t>
    <rPh sb="0" eb="1">
      <t>コシ</t>
    </rPh>
    <rPh sb="3" eb="5">
      <t>フタン</t>
    </rPh>
    <rPh sb="5" eb="7">
      <t>ケイゲン</t>
    </rPh>
    <phoneticPr fontId="2"/>
  </si>
  <si>
    <t>黄色</t>
    <rPh sb="0" eb="2">
      <t>キイロ</t>
    </rPh>
    <phoneticPr fontId="2"/>
  </si>
  <si>
    <t>黄色</t>
    <rPh sb="0" eb="2">
      <t>キイロ</t>
    </rPh>
    <phoneticPr fontId="2"/>
  </si>
  <si>
    <t>本体/縦503mm×横222mm</t>
    <rPh sb="0" eb="2">
      <t>ホンタイ</t>
    </rPh>
    <rPh sb="3" eb="4">
      <t>タテ</t>
    </rPh>
    <rPh sb="10" eb="11">
      <t>ヨコ</t>
    </rPh>
    <phoneticPr fontId="2"/>
  </si>
  <si>
    <t>6.5ｋｇ</t>
    <phoneticPr fontId="2"/>
  </si>
  <si>
    <t>2個/組、肩ベルト擦り切れ防止</t>
    <rPh sb="1" eb="2">
      <t>コ</t>
    </rPh>
    <rPh sb="3" eb="4">
      <t>クミ</t>
    </rPh>
    <rPh sb="5" eb="6">
      <t>カタ</t>
    </rPh>
    <rPh sb="9" eb="10">
      <t>ス</t>
    </rPh>
    <rPh sb="11" eb="12">
      <t>キ</t>
    </rPh>
    <rPh sb="13" eb="15">
      <t>ボウシ</t>
    </rPh>
    <phoneticPr fontId="2"/>
  </si>
  <si>
    <t>4枚/組、任意サイズにカット可</t>
    <rPh sb="1" eb="2">
      <t>マイ</t>
    </rPh>
    <rPh sb="3" eb="4">
      <t>クミ</t>
    </rPh>
    <rPh sb="5" eb="7">
      <t>ニンイ</t>
    </rPh>
    <rPh sb="14" eb="15">
      <t>カ</t>
    </rPh>
    <phoneticPr fontId="2"/>
  </si>
  <si>
    <t>14ｇ</t>
    <phoneticPr fontId="2"/>
  </si>
  <si>
    <t>※お買上げ金額が￥50,000円以下の際は、配送料別途ご負担頂きます。</t>
    <rPh sb="2" eb="4">
      <t>カイア</t>
    </rPh>
    <rPh sb="5" eb="7">
      <t>キンガク</t>
    </rPh>
    <rPh sb="15" eb="16">
      <t>エン</t>
    </rPh>
    <rPh sb="16" eb="18">
      <t>イカ</t>
    </rPh>
    <rPh sb="19" eb="20">
      <t>サイ</t>
    </rPh>
    <rPh sb="22" eb="25">
      <t>ハイソウリョウ</t>
    </rPh>
    <rPh sb="25" eb="27">
      <t>ベット</t>
    </rPh>
    <rPh sb="28" eb="30">
      <t>フタン</t>
    </rPh>
    <rPh sb="30" eb="31">
      <t>イタダ</t>
    </rPh>
    <phoneticPr fontId="2"/>
  </si>
  <si>
    <t>ご担当者情報　　氏名：      　　　     部署：　　　　　       役職：　</t>
    <rPh sb="1" eb="3">
      <t>タントウ</t>
    </rPh>
    <rPh sb="3" eb="4">
      <t>シャ</t>
    </rPh>
    <rPh sb="4" eb="6">
      <t>ジョウホウ</t>
    </rPh>
    <rPh sb="8" eb="10">
      <t>シメイ</t>
    </rPh>
    <rPh sb="25" eb="27">
      <t>ブショ</t>
    </rPh>
    <rPh sb="40" eb="42">
      <t>ヤクショク</t>
    </rPh>
    <phoneticPr fontId="2"/>
  </si>
  <si>
    <t>①フルハーネス本体・作業ベルト</t>
    <rPh sb="7" eb="9">
      <t>ホンタイ</t>
    </rPh>
    <rPh sb="10" eb="12">
      <t>サギョウ</t>
    </rPh>
    <phoneticPr fontId="2"/>
  </si>
  <si>
    <t>740g</t>
    <phoneticPr fontId="2"/>
  </si>
  <si>
    <t>720g</t>
    <phoneticPr fontId="2"/>
  </si>
  <si>
    <t>ﾛｰﾌﾟ長さ7ｍ(3年毎の定期点検)</t>
    <rPh sb="4" eb="5">
      <t>ナガ</t>
    </rPh>
    <rPh sb="10" eb="11">
      <t>ネン</t>
    </rPh>
    <rPh sb="11" eb="12">
      <t>ゴト</t>
    </rPh>
    <rPh sb="13" eb="17">
      <t>テイキテンケン</t>
    </rPh>
    <phoneticPr fontId="2"/>
  </si>
  <si>
    <t>ﾛｰﾌﾟ長さ10ｍ(3年毎の定期点検)</t>
    <rPh sb="4" eb="5">
      <t>ナガ</t>
    </rPh>
    <phoneticPr fontId="2"/>
  </si>
  <si>
    <t>定価</t>
    <rPh sb="0" eb="2">
      <t>テイカ</t>
    </rPh>
    <phoneticPr fontId="2"/>
  </si>
  <si>
    <t>オープン価格</t>
    <rPh sb="4" eb="6">
      <t>カカク</t>
    </rPh>
    <phoneticPr fontId="2"/>
  </si>
  <si>
    <t>着脱式安全ブロック連結ベルト</t>
    <rPh sb="0" eb="2">
      <t>チャクダツ</t>
    </rPh>
    <rPh sb="2" eb="3">
      <t>シキ</t>
    </rPh>
    <rPh sb="3" eb="5">
      <t>アンゼン</t>
    </rPh>
    <rPh sb="9" eb="11">
      <t>レンケツ</t>
    </rPh>
    <phoneticPr fontId="2"/>
  </si>
  <si>
    <t>セルフロック(安全ブロック)540-7</t>
    <rPh sb="7" eb="9">
      <t>アンゼン</t>
    </rPh>
    <phoneticPr fontId="2"/>
  </si>
  <si>
    <t>セルフロック(安全ブロック)540-10</t>
    <phoneticPr fontId="2"/>
  </si>
  <si>
    <t>組合員価格(税込）</t>
    <rPh sb="0" eb="3">
      <t>クミアイ</t>
    </rPh>
    <rPh sb="3" eb="5">
      <t>カカク</t>
    </rPh>
    <rPh sb="6" eb="8">
      <t>ゼイコミ</t>
    </rPh>
    <phoneticPr fontId="2"/>
  </si>
  <si>
    <t>賛助会員価格(税込)</t>
    <rPh sb="0" eb="4">
      <t>サンジョ</t>
    </rPh>
    <rPh sb="4" eb="6">
      <t>カカク</t>
    </rPh>
    <phoneticPr fontId="2"/>
  </si>
  <si>
    <t>一般価格(税込)</t>
    <rPh sb="0" eb="4">
      <t>イッパ</t>
    </rPh>
    <phoneticPr fontId="2"/>
  </si>
  <si>
    <t>ご注文総合計(税込)</t>
    <rPh sb="1" eb="3">
      <t>チュウモン</t>
    </rPh>
    <rPh sb="3" eb="6">
      <t>ソウゴウケイ</t>
    </rPh>
    <rPh sb="7" eb="8">
      <t>ゼイ</t>
    </rPh>
    <rPh sb="8" eb="9">
      <t>コミ</t>
    </rPh>
    <phoneticPr fontId="2"/>
  </si>
  <si>
    <t>本体重量(g)</t>
    <phoneticPr fontId="2"/>
  </si>
  <si>
    <t>定価(税込)</t>
    <rPh sb="0" eb="2">
      <t>テイカ</t>
    </rPh>
    <phoneticPr fontId="2"/>
  </si>
  <si>
    <t>ST#123-JZV(EPA)</t>
    <phoneticPr fontId="2"/>
  </si>
  <si>
    <t>282×213×133mm</t>
    <phoneticPr fontId="2"/>
  </si>
  <si>
    <t>1840FZ-BL</t>
  </si>
  <si>
    <t>250×207×156mm</t>
  </si>
  <si>
    <t>発注の流れ</t>
    <rPh sb="0" eb="2">
      <t>ハッチュウ</t>
    </rPh>
    <rPh sb="3" eb="4">
      <t>ナガ</t>
    </rPh>
    <phoneticPr fontId="2"/>
  </si>
  <si>
    <t>AW11BV</t>
    <phoneticPr fontId="2"/>
  </si>
  <si>
    <t>WS11</t>
    <phoneticPr fontId="2"/>
  </si>
  <si>
    <t>22.0～28.0</t>
    <phoneticPr fontId="2"/>
  </si>
  <si>
    <t>770ｇ</t>
    <phoneticPr fontId="2"/>
  </si>
  <si>
    <t>本体重量(両足)</t>
    <rPh sb="5" eb="7">
      <t>リョウアシ</t>
    </rPh>
    <phoneticPr fontId="2"/>
  </si>
  <si>
    <t>ネイビー</t>
    <phoneticPr fontId="2"/>
  </si>
  <si>
    <t>780g</t>
    <phoneticPr fontId="2"/>
  </si>
  <si>
    <t>800g</t>
    <phoneticPr fontId="2"/>
  </si>
  <si>
    <t>靴ひもタイプ</t>
    <rPh sb="0" eb="1">
      <t>クツ</t>
    </rPh>
    <phoneticPr fontId="2"/>
  </si>
  <si>
    <t>マジックテープタイプ</t>
    <phoneticPr fontId="2"/>
  </si>
  <si>
    <t>⑤ヘルメット合計</t>
    <rPh sb="6" eb="8">
      <t>ゴウケイ</t>
    </rPh>
    <phoneticPr fontId="2"/>
  </si>
  <si>
    <t>23.5～28.0</t>
    <phoneticPr fontId="2"/>
  </si>
  <si>
    <t>22.0～27.0、28.0、29.0</t>
    <phoneticPr fontId="2"/>
  </si>
  <si>
    <t>WS11大サイズ</t>
    <rPh sb="4" eb="5">
      <t>ダイ</t>
    </rPh>
    <phoneticPr fontId="2"/>
  </si>
  <si>
    <t>29.0、30.0</t>
    <phoneticPr fontId="2"/>
  </si>
  <si>
    <t>8911大サイズ</t>
    <rPh sb="4" eb="5">
      <t>ダイ</t>
    </rPh>
    <phoneticPr fontId="2"/>
  </si>
  <si>
    <t>8918大サイズ</t>
    <rPh sb="4" eb="5">
      <t>ダイ</t>
    </rPh>
    <phoneticPr fontId="2"/>
  </si>
  <si>
    <t>ベロア素材</t>
    <rPh sb="3" eb="5">
      <t>ソザイ</t>
    </rPh>
    <phoneticPr fontId="2"/>
  </si>
  <si>
    <t>個数</t>
    <rPh sb="0" eb="2">
      <t>コスウ</t>
    </rPh>
    <phoneticPr fontId="2"/>
  </si>
  <si>
    <t>合計</t>
    <rPh sb="0" eb="2">
      <t>ゴウケイ</t>
    </rPh>
    <phoneticPr fontId="2"/>
  </si>
  <si>
    <t>こちらに各商品のご希望サイズ、個数をご記入ください。</t>
    <phoneticPr fontId="2"/>
  </si>
  <si>
    <t>ヘルメットに加工をご希望の場合は、デザイン確認とお見積りを作成させて頂きます。ご注文時にお申し付けください。</t>
    <rPh sb="6" eb="8">
      <t>カコウ</t>
    </rPh>
    <rPh sb="10" eb="12">
      <t>キボウ</t>
    </rPh>
    <rPh sb="13" eb="15">
      <t>バアイ</t>
    </rPh>
    <rPh sb="21" eb="23">
      <t>カクニン</t>
    </rPh>
    <rPh sb="25" eb="27">
      <t>ミツモ</t>
    </rPh>
    <rPh sb="29" eb="31">
      <t>サクセイ</t>
    </rPh>
    <rPh sb="34" eb="35">
      <t>イタダ</t>
    </rPh>
    <rPh sb="40" eb="43">
      <t>チュウモンジ</t>
    </rPh>
    <rPh sb="45" eb="46">
      <t>モウ</t>
    </rPh>
    <rPh sb="47" eb="48">
      <t>ツ</t>
    </rPh>
    <phoneticPr fontId="2"/>
  </si>
  <si>
    <t>365g</t>
    <phoneticPr fontId="2"/>
  </si>
  <si>
    <t>405g</t>
    <phoneticPr fontId="2"/>
  </si>
  <si>
    <t>スニーカータイプ(JIS規格)</t>
    <rPh sb="12" eb="14">
      <t>キカク</t>
    </rPh>
    <phoneticPr fontId="2"/>
  </si>
  <si>
    <t>革靴タイプ(JIS規格)</t>
    <rPh sb="0" eb="2">
      <t>カワグツ</t>
    </rPh>
    <rPh sb="9" eb="11">
      <t>キカク</t>
    </rPh>
    <phoneticPr fontId="2"/>
  </si>
  <si>
    <t>静電靴(JIS規格)</t>
    <rPh sb="0" eb="2">
      <t>セイデン</t>
    </rPh>
    <rPh sb="2" eb="3">
      <t>グツ</t>
    </rPh>
    <rPh sb="7" eb="9">
      <t>キカク</t>
    </rPh>
    <phoneticPr fontId="2"/>
  </si>
  <si>
    <t>静電靴(JSAA規格)</t>
    <rPh sb="0" eb="2">
      <t>セイデン</t>
    </rPh>
    <rPh sb="2" eb="3">
      <t>グツ</t>
    </rPh>
    <rPh sb="8" eb="10">
      <t>キカク</t>
    </rPh>
    <phoneticPr fontId="2"/>
  </si>
  <si>
    <t>スニーカータイプ(JSAA規格)</t>
    <rPh sb="13" eb="15">
      <t>キカク</t>
    </rPh>
    <phoneticPr fontId="2"/>
  </si>
  <si>
    <t>艶消し塗装</t>
    <rPh sb="0" eb="2">
      <t>ツヤケ</t>
    </rPh>
    <rPh sb="3" eb="5">
      <t>トソウ</t>
    </rPh>
    <phoneticPr fontId="2"/>
  </si>
  <si>
    <t>※ヘルメットへの加工(ロゴや社名の記載可能)ご希望の場合はお申し付けください。別途お見積書を作成させて頂きます。</t>
    <rPh sb="8" eb="10">
      <t>カコウ</t>
    </rPh>
    <rPh sb="19" eb="21">
      <t>カノウ</t>
    </rPh>
    <rPh sb="39" eb="41">
      <t>ベット</t>
    </rPh>
    <phoneticPr fontId="2"/>
  </si>
  <si>
    <t>例</t>
    <rPh sb="0" eb="1">
      <t>レイ</t>
    </rPh>
    <phoneticPr fontId="2"/>
  </si>
  <si>
    <t>KA211</t>
  </si>
  <si>
    <t>マットブラック</t>
    <phoneticPr fontId="2"/>
  </si>
  <si>
    <t>※次のページに、各サイズのご注文個数をご記入ください。</t>
    <rPh sb="8" eb="9">
      <t>カク</t>
    </rPh>
    <phoneticPr fontId="2"/>
  </si>
  <si>
    <t>①会社名(ロゴ)を１か所・1色プリントを10個作成</t>
    <rPh sb="1" eb="3">
      <t>カイシャ</t>
    </rPh>
    <rPh sb="3" eb="4">
      <t>メイ</t>
    </rPh>
    <rPh sb="11" eb="12">
      <t>ショ</t>
    </rPh>
    <rPh sb="14" eb="15">
      <t>ショク</t>
    </rPh>
    <rPh sb="22" eb="23">
      <t>コ</t>
    </rPh>
    <rPh sb="23" eb="25">
      <t>サクセイ</t>
    </rPh>
    <phoneticPr fontId="2"/>
  </si>
  <si>
    <t>お見積参考</t>
    <rPh sb="1" eb="3">
      <t>ミツモリ</t>
    </rPh>
    <rPh sb="3" eb="5">
      <t>サンコウ</t>
    </rPh>
    <phoneticPr fontId="2"/>
  </si>
  <si>
    <t>001</t>
    <phoneticPr fontId="2"/>
  </si>
  <si>
    <t>10足単位での販売</t>
    <rPh sb="2" eb="5">
      <t>ソクタンイ</t>
    </rPh>
    <rPh sb="7" eb="9">
      <t>ハンバイ</t>
    </rPh>
    <phoneticPr fontId="2"/>
  </si>
  <si>
    <t>サイズ(サイズ目安)</t>
    <rPh sb="7" eb="9">
      <t>メヤス</t>
    </rPh>
    <phoneticPr fontId="2"/>
  </si>
  <si>
    <t>M(23.5～25.0)</t>
    <phoneticPr fontId="2"/>
  </si>
  <si>
    <t>M(23.5～25.5)</t>
    <phoneticPr fontId="2"/>
  </si>
  <si>
    <t>L(26.0～28.0)</t>
    <phoneticPr fontId="2"/>
  </si>
  <si>
    <t>002</t>
    <phoneticPr fontId="2"/>
  </si>
  <si>
    <t>1足単位での販売</t>
    <rPh sb="1" eb="4">
      <t>ソクタンイ</t>
    </rPh>
    <rPh sb="6" eb="8">
      <t>ハンバイ</t>
    </rPh>
    <phoneticPr fontId="2"/>
  </si>
  <si>
    <t>SS(20.0～21.5)</t>
    <phoneticPr fontId="2"/>
  </si>
  <si>
    <t>S(22.0～23.0)</t>
    <phoneticPr fontId="2"/>
  </si>
  <si>
    <t>M(23.5～24.5)</t>
    <phoneticPr fontId="2"/>
  </si>
  <si>
    <t>L(25.0～26.0)</t>
    <phoneticPr fontId="2"/>
  </si>
  <si>
    <t>LL(26.5～28.0)</t>
    <phoneticPr fontId="2"/>
  </si>
  <si>
    <t>M(22.5～24.0)</t>
    <phoneticPr fontId="2"/>
  </si>
  <si>
    <t>L(24.5～26.0)</t>
    <phoneticPr fontId="2"/>
  </si>
  <si>
    <t>L(25.5～27.0)</t>
    <phoneticPr fontId="2"/>
  </si>
  <si>
    <t>LL(27.5～30.0)</t>
    <phoneticPr fontId="2"/>
  </si>
  <si>
    <t>003(踏抜き防止)</t>
    <rPh sb="4" eb="5">
      <t>フ</t>
    </rPh>
    <rPh sb="5" eb="6">
      <t>ヌ</t>
    </rPh>
    <rPh sb="7" eb="9">
      <t>ボウシ</t>
    </rPh>
    <phoneticPr fontId="2"/>
  </si>
  <si>
    <t>004(静電靴対応)</t>
    <rPh sb="4" eb="6">
      <t>セイデン</t>
    </rPh>
    <rPh sb="6" eb="7">
      <t>クツ</t>
    </rPh>
    <rPh sb="7" eb="9">
      <t>タイオウ</t>
    </rPh>
    <phoneticPr fontId="2"/>
  </si>
  <si>
    <t>005(静電靴対応)</t>
    <phoneticPr fontId="2"/>
  </si>
  <si>
    <t>①ご注文者様より、全照協までご希望の加工内容を送付(デザインや写真、イメージなど)　②谷沢製作所にて校正を作成　③校正、お見積書をご確認頂く　④製作</t>
    <rPh sb="2" eb="4">
      <t>チュウモン</t>
    </rPh>
    <rPh sb="4" eb="5">
      <t>シャ</t>
    </rPh>
    <rPh sb="5" eb="6">
      <t>サマ</t>
    </rPh>
    <rPh sb="9" eb="12">
      <t>ゼンショウキョウ</t>
    </rPh>
    <rPh sb="15" eb="17">
      <t>キボウ</t>
    </rPh>
    <rPh sb="18" eb="20">
      <t>カコウ</t>
    </rPh>
    <rPh sb="20" eb="22">
      <t>ナイヨウ</t>
    </rPh>
    <rPh sb="23" eb="25">
      <t>ソウフ</t>
    </rPh>
    <rPh sb="31" eb="33">
      <t>シャシン</t>
    </rPh>
    <rPh sb="43" eb="48">
      <t>タニザワセイサクショ</t>
    </rPh>
    <rPh sb="50" eb="52">
      <t>コウセイ</t>
    </rPh>
    <rPh sb="53" eb="55">
      <t>サクセイ</t>
    </rPh>
    <rPh sb="72" eb="74">
      <t>セイサク</t>
    </rPh>
    <phoneticPr fontId="2"/>
  </si>
  <si>
    <t>NS618黒静電</t>
    <rPh sb="5" eb="6">
      <t>クロ</t>
    </rPh>
    <rPh sb="6" eb="8">
      <t>セイデン</t>
    </rPh>
    <phoneticPr fontId="2"/>
  </si>
  <si>
    <t>本体重量(26.0両足)</t>
    <rPh sb="9" eb="11">
      <t>リョウアシ</t>
    </rPh>
    <phoneticPr fontId="2"/>
  </si>
  <si>
    <t>サイズ(cm)</t>
    <phoneticPr fontId="2"/>
  </si>
  <si>
    <t>合計金額(税込)</t>
    <rPh sb="0" eb="2">
      <t>ゴウケイ</t>
    </rPh>
    <rPh sb="2" eb="4">
      <t>キンガク</t>
    </rPh>
    <rPh sb="5" eb="7">
      <t>ゼイコミ</t>
    </rPh>
    <phoneticPr fontId="2"/>
  </si>
  <si>
    <t>24.0cm</t>
    <phoneticPr fontId="2"/>
  </si>
  <si>
    <t>24.5cm</t>
    <phoneticPr fontId="2"/>
  </si>
  <si>
    <t>外寸縦190mm×横125mm×厚さ70mm</t>
    <rPh sb="0" eb="2">
      <t>ガイスン</t>
    </rPh>
    <rPh sb="2" eb="3">
      <t>タテ</t>
    </rPh>
    <rPh sb="9" eb="10">
      <t>ヨコ</t>
    </rPh>
    <rPh sb="16" eb="17">
      <t>アツ</t>
    </rPh>
    <phoneticPr fontId="2"/>
  </si>
  <si>
    <t>128g</t>
    <phoneticPr fontId="2"/>
  </si>
  <si>
    <t>ポーチ内寸縦180mm×横110mm×厚さ30mm</t>
    <rPh sb="5" eb="6">
      <t>タテ</t>
    </rPh>
    <rPh sb="12" eb="13">
      <t>ヨコ</t>
    </rPh>
    <rPh sb="19" eb="20">
      <t>アツ</t>
    </rPh>
    <phoneticPr fontId="2"/>
  </si>
  <si>
    <t>フルハーネスUXV-02A</t>
    <phoneticPr fontId="2"/>
  </si>
  <si>
    <t>1280g</t>
    <phoneticPr fontId="2"/>
  </si>
  <si>
    <t>フルハーネスST#572AZ-SK S1</t>
    <phoneticPr fontId="2"/>
  </si>
  <si>
    <t>1300ｇ</t>
    <phoneticPr fontId="2"/>
  </si>
  <si>
    <t>フルハーネス用スマホ等収納ポーチ5812</t>
    <rPh sb="6" eb="7">
      <t>ヨウ</t>
    </rPh>
    <rPh sb="10" eb="11">
      <t>ナド</t>
    </rPh>
    <rPh sb="11" eb="13">
      <t>シュウノウ</t>
    </rPh>
    <phoneticPr fontId="2"/>
  </si>
  <si>
    <t>ご連絡先：TEL：　　　　　　　　  FAX：　　　　　　　　   　MAIL：</t>
    <phoneticPr fontId="2"/>
  </si>
  <si>
    <t>1040g</t>
    <phoneticPr fontId="2"/>
  </si>
  <si>
    <t>②フロントアンカー用ロープ</t>
    <rPh sb="9" eb="10">
      <t>ヨウ</t>
    </rPh>
    <phoneticPr fontId="2"/>
  </si>
  <si>
    <t>フロントアンカー用ロープ</t>
    <rPh sb="8" eb="9">
      <t>ヨウ</t>
    </rPh>
    <phoneticPr fontId="2"/>
  </si>
  <si>
    <t>600mm</t>
    <phoneticPr fontId="2"/>
  </si>
  <si>
    <t>450g</t>
    <phoneticPr fontId="2"/>
  </si>
  <si>
    <t>※墜落制止用器具ではありません。必ずランヤードと併用してください。</t>
    <rPh sb="1" eb="8">
      <t>ツイラクセイシヨウキグ</t>
    </rPh>
    <rPh sb="16" eb="17">
      <t>カナラ</t>
    </rPh>
    <rPh sb="24" eb="26">
      <t>ヘイヨウ</t>
    </rPh>
    <phoneticPr fontId="2"/>
  </si>
  <si>
    <t>　穴の開いた通気性の良いものをお勧めいたしております。(100円ショップ等で購入可能)</t>
    <phoneticPr fontId="2"/>
  </si>
  <si>
    <t>③ランヤード</t>
    <phoneticPr fontId="2"/>
  </si>
  <si>
    <t>②フロントアンカー用ロープ合計</t>
    <rPh sb="9" eb="10">
      <t>ヨウ</t>
    </rPh>
    <phoneticPr fontId="2"/>
  </si>
  <si>
    <t>③ランヤード合計</t>
    <rPh sb="6" eb="8">
      <t>ゴウケイ</t>
    </rPh>
    <phoneticPr fontId="2"/>
  </si>
  <si>
    <t>④オプション</t>
    <phoneticPr fontId="2"/>
  </si>
  <si>
    <t>④オプション合計</t>
    <rPh sb="6" eb="8">
      <t>ゴウケイ</t>
    </rPh>
    <phoneticPr fontId="2"/>
  </si>
  <si>
    <t>⑤ヘルメット</t>
    <phoneticPr fontId="2"/>
  </si>
  <si>
    <t>⑥加工</t>
    <rPh sb="1" eb="3">
      <t>カコウ</t>
    </rPh>
    <phoneticPr fontId="2"/>
  </si>
  <si>
    <t>⑦安全靴</t>
    <rPh sb="1" eb="4">
      <t>アンゼングツ</t>
    </rPh>
    <phoneticPr fontId="2"/>
  </si>
  <si>
    <t>⑦安全靴合計</t>
    <rPh sb="1" eb="4">
      <t>アンゼングツ</t>
    </rPh>
    <rPh sb="4" eb="6">
      <t>ゴウケイ</t>
    </rPh>
    <phoneticPr fontId="2"/>
  </si>
  <si>
    <t>⑧インソール</t>
    <phoneticPr fontId="2"/>
  </si>
  <si>
    <t>⑧インソール合計</t>
    <rPh sb="6" eb="8">
      <t>ゴウケイ</t>
    </rPh>
    <phoneticPr fontId="2"/>
  </si>
  <si>
    <t>530g</t>
    <phoneticPr fontId="2"/>
  </si>
  <si>
    <t>KN111</t>
    <phoneticPr fontId="2"/>
  </si>
  <si>
    <t>770g</t>
    <phoneticPr fontId="2"/>
  </si>
  <si>
    <t>AW12</t>
    <phoneticPr fontId="2"/>
  </si>
  <si>
    <t>745g</t>
    <phoneticPr fontId="2"/>
  </si>
  <si>
    <t>AW12静電靴</t>
    <rPh sb="4" eb="6">
      <t>セイデン</t>
    </rPh>
    <rPh sb="6" eb="7">
      <t>クツ</t>
    </rPh>
    <phoneticPr fontId="2"/>
  </si>
  <si>
    <t>700～1,600ｍｍ</t>
    <phoneticPr fontId="2"/>
  </si>
  <si>
    <t>700ｇ</t>
    <phoneticPr fontId="2"/>
  </si>
  <si>
    <t>1,250g</t>
    <phoneticPr fontId="2"/>
  </si>
  <si>
    <t>1,150g</t>
    <phoneticPr fontId="2"/>
  </si>
  <si>
    <t>全国舞台テレビ照明事業協同組合（全照協）　共同購買事業　フルハーネス・ヘルメット・安全靴（㈱谷沢製作所製）注文書</t>
    <rPh sb="0" eb="15">
      <t>ゼン</t>
    </rPh>
    <rPh sb="16" eb="19">
      <t>ゼンショウキョウ</t>
    </rPh>
    <rPh sb="41" eb="44">
      <t>アンゼンクツ</t>
    </rPh>
    <rPh sb="46" eb="48">
      <t>タニザワ</t>
    </rPh>
    <rPh sb="48" eb="51">
      <t>セイサクショ</t>
    </rPh>
    <rPh sb="51" eb="52">
      <t>セイ</t>
    </rPh>
    <phoneticPr fontId="2"/>
  </si>
  <si>
    <t>650g</t>
    <phoneticPr fontId="2"/>
  </si>
  <si>
    <t>伸縮式5202(130)-TRP</t>
    <rPh sb="0" eb="3">
      <t>シンシュクシキ</t>
    </rPh>
    <phoneticPr fontId="2"/>
  </si>
  <si>
    <t>伸縮式5202(130)-2TRP</t>
    <rPh sb="0" eb="3">
      <t>シンシュクシキ</t>
    </rPh>
    <phoneticPr fontId="2"/>
  </si>
  <si>
    <t>1,100～1,600ｍｍ</t>
    <phoneticPr fontId="2"/>
  </si>
  <si>
    <t>600g</t>
    <phoneticPr fontId="2"/>
  </si>
  <si>
    <t>1,020g</t>
    <phoneticPr fontId="2"/>
  </si>
  <si>
    <t>フルハーネスST＃572AZB2-N</t>
    <phoneticPr fontId="2"/>
  </si>
  <si>
    <t>　フルハーネスを収納する袋は、においがこもりにくい洗濯ネットなど</t>
    <rPh sb="8" eb="10">
      <t>シュウノウ</t>
    </rPh>
    <rPh sb="12" eb="13">
      <t>フクロ</t>
    </rPh>
    <rPh sb="25" eb="27">
      <t>センタク</t>
    </rPh>
    <phoneticPr fontId="2"/>
  </si>
  <si>
    <t>※フルハーネスの収納袋について</t>
    <rPh sb="8" eb="11">
      <t>シュウノウブクロ</t>
    </rPh>
    <phoneticPr fontId="2"/>
  </si>
  <si>
    <t>　フルハーネスST＃522A-N以外は収納袋が付属しておりません。</t>
    <rPh sb="16" eb="18">
      <t>イガイ</t>
    </rPh>
    <rPh sb="19" eb="22">
      <t>シュウノウブクロ</t>
    </rPh>
    <rPh sb="23" eb="25">
      <t>フゾク</t>
    </rPh>
    <phoneticPr fontId="2"/>
  </si>
  <si>
    <t>フリー</t>
    <phoneticPr fontId="2"/>
  </si>
  <si>
    <t>1370ｇ</t>
    <phoneticPr fontId="2"/>
  </si>
  <si>
    <t>310ｇ</t>
    <phoneticPr fontId="2"/>
  </si>
  <si>
    <t>フルハーネスST#571A-SK</t>
    <phoneticPr fontId="2"/>
  </si>
  <si>
    <t>軽量フルハーネスST＃522A-N</t>
    <rPh sb="0" eb="2">
      <t>ケイリョウ</t>
    </rPh>
    <phoneticPr fontId="2"/>
  </si>
  <si>
    <t>収納袋付</t>
    <rPh sb="0" eb="3">
      <t>シュウノウブクロ</t>
    </rPh>
    <rPh sb="3" eb="4">
      <t>ツ</t>
    </rPh>
    <phoneticPr fontId="2"/>
  </si>
  <si>
    <t>ﾍﾞﾙﾄｸﾘｯﾌﾟ付</t>
    <rPh sb="9" eb="10">
      <t>ツ</t>
    </rPh>
    <phoneticPr fontId="2"/>
  </si>
  <si>
    <t>フロントアンカー用ロープ取付箇所、ﾍﾞﾙﾄｸﾘｯﾌﾟ付</t>
    <rPh sb="8" eb="9">
      <t>ヨウ</t>
    </rPh>
    <rPh sb="12" eb="14">
      <t>トリツケ</t>
    </rPh>
    <rPh sb="14" eb="16">
      <t>カショ</t>
    </rPh>
    <rPh sb="26" eb="27">
      <t>ツ</t>
    </rPh>
    <phoneticPr fontId="2"/>
  </si>
  <si>
    <t>1丁掛け</t>
    <phoneticPr fontId="2"/>
  </si>
  <si>
    <t>2丁掛け</t>
    <rPh sb="1" eb="2">
      <t>チョウ</t>
    </rPh>
    <rPh sb="2" eb="3">
      <t>ガ</t>
    </rPh>
    <phoneticPr fontId="2"/>
  </si>
  <si>
    <t>1丁掛け</t>
    <rPh sb="1" eb="2">
      <t>チョウ</t>
    </rPh>
    <rPh sb="2" eb="3">
      <t>ガ</t>
    </rPh>
    <phoneticPr fontId="2"/>
  </si>
  <si>
    <t>巻取式5201(130)-KQP</t>
    <rPh sb="0" eb="2">
      <t>マキト</t>
    </rPh>
    <rPh sb="2" eb="3">
      <t>シキ</t>
    </rPh>
    <phoneticPr fontId="2"/>
  </si>
  <si>
    <t>巻取式5201(130)-2KQP</t>
    <rPh sb="0" eb="2">
      <t>マキト</t>
    </rPh>
    <rPh sb="2" eb="3">
      <t>シキ</t>
    </rPh>
    <phoneticPr fontId="2"/>
  </si>
  <si>
    <t>巻取式/伸縮式5201(130)-KQ/TRP</t>
    <rPh sb="0" eb="2">
      <t>マキト</t>
    </rPh>
    <rPh sb="2" eb="3">
      <t>シキ</t>
    </rPh>
    <rPh sb="4" eb="7">
      <t>シンシュクシキ</t>
    </rPh>
    <phoneticPr fontId="2"/>
  </si>
  <si>
    <t>足掛け補助具 5807</t>
    <rPh sb="0" eb="2">
      <t>アシカ</t>
    </rPh>
    <rPh sb="3" eb="5">
      <t>ホジョ</t>
    </rPh>
    <rPh sb="5" eb="6">
      <t>グ</t>
    </rPh>
    <phoneticPr fontId="2"/>
  </si>
  <si>
    <t>バックストラップ5805</t>
    <phoneticPr fontId="2"/>
  </si>
  <si>
    <t>肩パット5821</t>
    <rPh sb="0" eb="1">
      <t>カタ</t>
    </rPh>
    <phoneticPr fontId="2"/>
  </si>
  <si>
    <t>サポートベルト5809</t>
    <phoneticPr fontId="2"/>
  </si>
  <si>
    <t>UXV-02A用 胴ベルト無し時のたわみ・ズレ防止</t>
    <rPh sb="7" eb="8">
      <t>ヨウ</t>
    </rPh>
    <rPh sb="9" eb="10">
      <t>ドウ</t>
    </rPh>
    <rPh sb="13" eb="14">
      <t>ナ</t>
    </rPh>
    <rPh sb="15" eb="16">
      <t>ジ</t>
    </rPh>
    <rPh sb="23" eb="25">
      <t>ボウシ</t>
    </rPh>
    <phoneticPr fontId="2"/>
  </si>
  <si>
    <t>★</t>
    <phoneticPr fontId="2"/>
  </si>
  <si>
    <t>SSサイズ</t>
    <phoneticPr fontId="2"/>
  </si>
  <si>
    <t>※フリーサイズ適用範囲目安⇒身長（ｃｍ)+体重(ｋｇ)=190～290　(例)身長150cm+体重40kg=190、身長170cm+体重70kg=240</t>
    <phoneticPr fontId="2"/>
  </si>
  <si>
    <t>※★は全照協推奨品です。</t>
    <phoneticPr fontId="2"/>
  </si>
  <si>
    <t>作業ベルト、肩パッド付</t>
    <rPh sb="0" eb="2">
      <t>サギョウ</t>
    </rPh>
    <rPh sb="6" eb="7">
      <t>カタ</t>
    </rPh>
    <rPh sb="10" eb="11">
      <t>ツキ</t>
    </rPh>
    <phoneticPr fontId="2"/>
  </si>
  <si>
    <t>腿並行､作業ﾍﾞﾙﾄ付き､ﾍﾞﾙﾄｸﾘｯﾌﾟ付</t>
    <rPh sb="0" eb="1">
      <t>モモ</t>
    </rPh>
    <rPh sb="1" eb="3">
      <t>ヘイコウ</t>
    </rPh>
    <rPh sb="4" eb="6">
      <t>サギョウ</t>
    </rPh>
    <rPh sb="10" eb="11">
      <t>ツ</t>
    </rPh>
    <rPh sb="22" eb="23">
      <t>ツ</t>
    </rPh>
    <phoneticPr fontId="2"/>
  </si>
  <si>
    <t>後付け作業ベルト</t>
    <rPh sb="0" eb="2">
      <t>アトヅケ</t>
    </rPh>
    <rPh sb="3" eb="5">
      <t>サギョウ</t>
    </rPh>
    <phoneticPr fontId="2"/>
  </si>
  <si>
    <t>ST＃572AZB2-N専用</t>
    <rPh sb="12" eb="14">
      <t>センヨウ</t>
    </rPh>
    <phoneticPr fontId="2"/>
  </si>
  <si>
    <t>伸縮式5702-TRG</t>
    <rPh sb="0" eb="2">
      <t>シンシュク</t>
    </rPh>
    <rPh sb="2" eb="3">
      <t>シキ</t>
    </rPh>
    <phoneticPr fontId="2"/>
  </si>
  <si>
    <t>帯ロープ式5702-SG</t>
    <rPh sb="0" eb="1">
      <t>オビ</t>
    </rPh>
    <rPh sb="4" eb="5">
      <t>シキ</t>
    </rPh>
    <phoneticPr fontId="2"/>
  </si>
  <si>
    <t>フルハーネス用反射帯5802Ⅱ</t>
    <rPh sb="6" eb="7">
      <t>ヨウ</t>
    </rPh>
    <rPh sb="7" eb="9">
      <t>ハンシャ</t>
    </rPh>
    <rPh sb="9" eb="10">
      <t>タイ</t>
    </rPh>
    <phoneticPr fontId="2"/>
  </si>
  <si>
    <t>巻取式5701-SQG</t>
    <rPh sb="0" eb="2">
      <t>マキト</t>
    </rPh>
    <rPh sb="2" eb="3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</si>
</sst>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38" fontId="4" fillId="0" borderId="1" xfId="1" applyFont="1" applyFill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38" fontId="3" fillId="0" borderId="0" xfId="1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38" fontId="4" fillId="0" borderId="0" xfId="1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38" fontId="4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shrinkToFit="1"/>
    </xf>
    <xf numFmtId="49" fontId="4" fillId="0" borderId="0" xfId="1" applyNumberFormat="1" applyFont="1" applyFill="1" applyBorder="1" applyAlignment="1">
      <alignment horizontal="center" vertical="center" shrinkToFit="1"/>
    </xf>
    <xf numFmtId="38" fontId="5" fillId="0" borderId="0" xfId="0" applyNumberFormat="1" applyFont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38" fontId="5" fillId="0" borderId="0" xfId="0" applyNumberFormat="1" applyFont="1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 shrinkToFit="1"/>
    </xf>
    <xf numFmtId="38" fontId="4" fillId="0" borderId="4" xfId="1" applyFont="1" applyFill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 shrinkToFit="1"/>
    </xf>
    <xf numFmtId="38" fontId="3" fillId="0" borderId="4" xfId="1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shrinkToFit="1"/>
    </xf>
    <xf numFmtId="3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38" fontId="5" fillId="0" borderId="4" xfId="1" applyFont="1" applyFill="1" applyBorder="1" applyAlignment="1">
      <alignment horizontal="right" vertical="center" shrinkToFit="1"/>
    </xf>
    <xf numFmtId="38" fontId="3" fillId="0" borderId="0" xfId="1" applyFont="1" applyFill="1" applyAlignment="1">
      <alignment horizontal="right" vertical="center" shrinkToFit="1"/>
    </xf>
    <xf numFmtId="9" fontId="3" fillId="0" borderId="0" xfId="0" applyNumberFormat="1" applyFont="1" applyAlignment="1">
      <alignment vertical="center" shrinkToFit="1"/>
    </xf>
    <xf numFmtId="38" fontId="4" fillId="0" borderId="1" xfId="1" applyFont="1" applyFill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 shrinkToFit="1"/>
    </xf>
    <xf numFmtId="3" fontId="4" fillId="0" borderId="5" xfId="0" applyNumberFormat="1" applyFont="1" applyBorder="1" applyAlignment="1">
      <alignment vertical="center" shrinkToFit="1"/>
    </xf>
    <xf numFmtId="38" fontId="4" fillId="0" borderId="5" xfId="1" applyFont="1" applyFill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 shrinkToFit="1"/>
    </xf>
    <xf numFmtId="0" fontId="5" fillId="2" borderId="5" xfId="0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38" fontId="5" fillId="0" borderId="7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38" fontId="5" fillId="0" borderId="2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38" fontId="3" fillId="0" borderId="1" xfId="1" applyFont="1" applyFill="1" applyBorder="1" applyAlignment="1">
      <alignment horizontal="right" vertical="center" shrinkToFit="1"/>
    </xf>
    <xf numFmtId="38" fontId="4" fillId="0" borderId="1" xfId="1" applyFont="1" applyBorder="1" applyAlignment="1">
      <alignment horizontal="right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38" fontId="5" fillId="0" borderId="1" xfId="1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8" fontId="5" fillId="0" borderId="1" xfId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vertical="center" shrinkToFit="1"/>
      <protection locked="0"/>
    </xf>
    <xf numFmtId="38" fontId="5" fillId="0" borderId="1" xfId="0" applyNumberFormat="1" applyFont="1" applyBorder="1" applyAlignment="1" applyProtection="1">
      <alignment vertical="center" shrinkToFit="1"/>
      <protection locked="0"/>
    </xf>
    <xf numFmtId="38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0" fillId="0" borderId="0" xfId="0" applyAlignment="1">
      <alignment horizontal="left" vertical="center" shrinkToFit="1"/>
    </xf>
    <xf numFmtId="0" fontId="4" fillId="0" borderId="2" xfId="0" applyFont="1" applyBorder="1">
      <alignment vertical="center"/>
    </xf>
    <xf numFmtId="38" fontId="5" fillId="0" borderId="1" xfId="1" applyFont="1" applyFill="1" applyBorder="1" applyAlignment="1">
      <alignment horizontal="right" vertical="center" shrinkToFit="1"/>
    </xf>
    <xf numFmtId="38" fontId="5" fillId="0" borderId="1" xfId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38" fontId="5" fillId="0" borderId="7" xfId="1" applyFont="1" applyFill="1" applyBorder="1" applyAlignment="1" applyProtection="1">
      <alignment horizontal="center" vertical="center" shrinkToFit="1"/>
      <protection locked="0"/>
    </xf>
    <xf numFmtId="38" fontId="5" fillId="0" borderId="7" xfId="1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right" vertical="center" shrinkToFit="1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5" fillId="0" borderId="0" xfId="0" applyFont="1">
      <alignment vertical="center"/>
    </xf>
    <xf numFmtId="38" fontId="5" fillId="0" borderId="1" xfId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5" xfId="0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38" fontId="9" fillId="0" borderId="0" xfId="1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horizontal="left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right" shrinkToFit="1"/>
    </xf>
    <xf numFmtId="0" fontId="6" fillId="0" borderId="6" xfId="0" applyFont="1" applyBorder="1" applyAlignment="1">
      <alignment horizontal="right" shrinkToFit="1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38" fontId="0" fillId="0" borderId="8" xfId="1" applyFont="1" applyFill="1" applyBorder="1" applyAlignment="1">
      <alignment horizontal="left" vertical="center" shrinkToFit="1"/>
    </xf>
    <xf numFmtId="38" fontId="7" fillId="0" borderId="8" xfId="1" applyFont="1" applyFill="1" applyBorder="1" applyAlignment="1">
      <alignment horizontal="left" vertical="center" shrinkToFit="1"/>
    </xf>
    <xf numFmtId="6" fontId="6" fillId="0" borderId="0" xfId="0" applyNumberFormat="1" applyFont="1" applyAlignment="1">
      <alignment horizontal="right" shrinkToFit="1"/>
    </xf>
    <xf numFmtId="6" fontId="6" fillId="0" borderId="6" xfId="0" applyNumberFormat="1" applyFont="1" applyBorder="1" applyAlignment="1">
      <alignment horizontal="right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84778</xdr:colOff>
      <xdr:row>18</xdr:row>
      <xdr:rowOff>31233</xdr:rowOff>
    </xdr:from>
    <xdr:to>
      <xdr:col>13</xdr:col>
      <xdr:colOff>828644</xdr:colOff>
      <xdr:row>25</xdr:row>
      <xdr:rowOff>223632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558DC-9FB2-4EE8-9146-EEB270C72C64}"/>
            </a:ext>
          </a:extLst>
        </xdr:cNvPr>
        <xdr:cNvSpPr txBox="1"/>
      </xdr:nvSpPr>
      <xdr:spPr>
        <a:xfrm>
          <a:off x="5903311" y="4354755"/>
          <a:ext cx="4027920" cy="1873768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全照協推奨フルハーネス組合せ</a:t>
          </a:r>
          <a:r>
            <a:rPr lang="ja-JP" altLang="en-US" b="1"/>
            <a:t> </a:t>
          </a:r>
          <a:endParaRPr lang="en-US" altLang="ja-JP" b="1"/>
        </a:p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本体：フルハーネス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＃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572AZB2-N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作業ベルトセット</a:t>
          </a:r>
          <a:r>
            <a:rPr lang="ja-JP" altLang="en-US" b="1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フロントアンカー用ロープ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(ST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＃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572AZB2-N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専用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altLang="ja-JP" b="1"/>
        </a:p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ランヤード：伸縮式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5701-TRG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、巻取式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5201(130)-KQP</a:t>
          </a:r>
          <a:endParaRPr lang="en-US" altLang="ja-JP" b="1"/>
        </a:p>
        <a:p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オプション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手元リングロープ 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5700-X</a:t>
          </a:r>
          <a:r>
            <a:rPr lang="en-US" altLang="ja-JP" b="1"/>
            <a:t> 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、足掛け補助具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5807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　　　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肩パット</a:t>
          </a:r>
          <a:r>
            <a:rPr lang="en-US" altLang="ja-JP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5821</a:t>
          </a:r>
          <a:r>
            <a:rPr lang="ja-JP" altLang="en-US" b="1"/>
            <a:t> </a:t>
          </a:r>
          <a:endParaRPr lang="en-US" altLang="ja-JP" b="1"/>
        </a:p>
        <a:p>
          <a:r>
            <a:rPr kumimoji="1" lang="en-US" altLang="ja-JP" sz="900" b="1"/>
            <a:t>※</a:t>
          </a:r>
          <a:r>
            <a:rPr kumimoji="1" lang="ja-JP" altLang="en-US" sz="900" b="1"/>
            <a:t>この組合せであれば、大多数の演出空間業務に対応できます。</a:t>
          </a:r>
          <a:br>
            <a:rPr kumimoji="1" lang="en-US" altLang="ja-JP" sz="900" b="1"/>
          </a:br>
          <a:r>
            <a:rPr kumimoji="1" lang="en-US" altLang="ja-JP" sz="900" b="1"/>
            <a:t>※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★は全照協推奨品です。</a:t>
          </a:r>
          <a:endParaRPr kumimoji="1" lang="ja-JP" altLang="en-US" sz="900" b="1"/>
        </a:p>
      </xdr:txBody>
    </xdr:sp>
    <xdr:clientData/>
  </xdr:twoCellAnchor>
  <xdr:twoCellAnchor editAs="oneCell">
    <xdr:from>
      <xdr:col>6</xdr:col>
      <xdr:colOff>1353614</xdr:colOff>
      <xdr:row>70</xdr:row>
      <xdr:rowOff>42597</xdr:rowOff>
    </xdr:from>
    <xdr:to>
      <xdr:col>9</xdr:col>
      <xdr:colOff>215060</xdr:colOff>
      <xdr:row>74</xdr:row>
      <xdr:rowOff>216952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FBA8CE0-800D-4E90-8421-3026B683D8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2" t="11169" r="7227" b="13575"/>
        <a:stretch/>
      </xdr:blipFill>
      <xdr:spPr>
        <a:xfrm>
          <a:off x="5149415" y="15703827"/>
          <a:ext cx="1774845" cy="1145366"/>
        </a:xfrm>
        <a:prstGeom prst="rect">
          <a:avLst/>
        </a:prstGeom>
      </xdr:spPr>
    </xdr:pic>
    <xdr:clientData/>
  </xdr:twoCellAnchor>
  <xdr:twoCellAnchor>
    <xdr:from>
      <xdr:col>1</xdr:col>
      <xdr:colOff>19841</xdr:colOff>
      <xdr:row>75</xdr:row>
      <xdr:rowOff>49879</xdr:rowOff>
    </xdr:from>
    <xdr:to>
      <xdr:col>6</xdr:col>
      <xdr:colOff>1263690</xdr:colOff>
      <xdr:row>80</xdr:row>
      <xdr:rowOff>194050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94F54ED-2B30-412B-8DEC-E71DDE08CE32}"/>
            </a:ext>
          </a:extLst>
        </xdr:cNvPr>
        <xdr:cNvSpPr txBox="1"/>
      </xdr:nvSpPr>
      <xdr:spPr>
        <a:xfrm>
          <a:off x="237555" y="16941668"/>
          <a:ext cx="4821936" cy="1374730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  <a:latin typeface="+mn-ea"/>
              <a:ea typeface="+mn-ea"/>
            </a:rPr>
            <a:t>20</a:t>
          </a:r>
          <a:r>
            <a:rPr kumimoji="1" lang="ja-JP" altLang="en-US" sz="1000" b="1">
              <a:solidFill>
                <a:srgbClr val="FF0000"/>
              </a:solidFill>
              <a:latin typeface="+mn-ea"/>
              <a:ea typeface="+mn-ea"/>
            </a:rPr>
            <a:t>個以上のご注文で、型代が無料となります。</a:t>
          </a:r>
          <a:endParaRPr kumimoji="1" lang="en-US" altLang="ja-JP" sz="10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型代は初回作成時に発生、型は最終発注日から</a:t>
          </a:r>
          <a:r>
            <a:rPr kumimoji="1" lang="en-US" altLang="ja-JP" sz="1000">
              <a:latin typeface="+mn-ea"/>
              <a:ea typeface="+mn-ea"/>
            </a:rPr>
            <a:t>5</a:t>
          </a:r>
          <a:r>
            <a:rPr kumimoji="1" lang="ja-JP" altLang="en-US" sz="1000">
              <a:latin typeface="+mn-ea"/>
              <a:ea typeface="+mn-ea"/>
            </a:rPr>
            <a:t>年間保管されます。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お見積り参考は</a:t>
          </a:r>
          <a:r>
            <a:rPr kumimoji="1" lang="en-US" altLang="ja-JP" sz="1000">
              <a:latin typeface="+mn-ea"/>
              <a:ea typeface="+mn-ea"/>
            </a:rPr>
            <a:t>10</a:t>
          </a:r>
          <a:r>
            <a:rPr kumimoji="1" lang="ja-JP" altLang="en-US" sz="1000">
              <a:latin typeface="+mn-ea"/>
              <a:ea typeface="+mn-ea"/>
            </a:rPr>
            <a:t>個分、</a:t>
          </a:r>
          <a:r>
            <a:rPr kumimoji="1" lang="en-US" altLang="ja-JP" sz="1000">
              <a:latin typeface="+mn-ea"/>
              <a:ea typeface="+mn-ea"/>
            </a:rPr>
            <a:t>20</a:t>
          </a:r>
          <a:r>
            <a:rPr kumimoji="1" lang="ja-JP" altLang="en-US" sz="1000">
              <a:latin typeface="+mn-ea"/>
              <a:ea typeface="+mn-ea"/>
            </a:rPr>
            <a:t>個分の加工代です。ヘルメット本体の料金は含まれておりません。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ロゴやデザインによって価格が異なる場合がございます。</a:t>
          </a:r>
          <a:endParaRPr kumimoji="1" lang="en-US" altLang="ja-JP" sz="1000">
            <a:latin typeface="+mn-ea"/>
            <a:ea typeface="+mn-ea"/>
          </a:endParaRPr>
        </a:p>
        <a:p>
          <a:r>
            <a:rPr kumimoji="1" lang="en-US" altLang="ja-JP" sz="1000">
              <a:latin typeface="+mn-ea"/>
              <a:ea typeface="+mn-ea"/>
            </a:rPr>
            <a:t>※1</a:t>
          </a:r>
          <a:r>
            <a:rPr kumimoji="1" lang="ja-JP" altLang="en-US" sz="1000">
              <a:latin typeface="+mn-ea"/>
              <a:ea typeface="+mn-ea"/>
            </a:rPr>
            <a:t>つからでもご注文頂くことが可能です。</a:t>
          </a:r>
        </a:p>
      </xdr:txBody>
    </xdr:sp>
    <xdr:clientData/>
  </xdr:twoCellAnchor>
  <xdr:twoCellAnchor>
    <xdr:from>
      <xdr:col>6</xdr:col>
      <xdr:colOff>1209989</xdr:colOff>
      <xdr:row>68</xdr:row>
      <xdr:rowOff>209341</xdr:rowOff>
    </xdr:from>
    <xdr:to>
      <xdr:col>11</xdr:col>
      <xdr:colOff>435429</xdr:colOff>
      <xdr:row>70</xdr:row>
      <xdr:rowOff>58616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6522853-4BCD-4C9F-A43C-04FDEDDA546A}"/>
            </a:ext>
          </a:extLst>
        </xdr:cNvPr>
        <xdr:cNvSpPr txBox="1"/>
      </xdr:nvSpPr>
      <xdr:spPr>
        <a:xfrm>
          <a:off x="5005790" y="15378347"/>
          <a:ext cx="3461403" cy="34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+mn-ea"/>
              <a:ea typeface="+mn-ea"/>
            </a:rPr>
            <a:t>②会社名</a:t>
          </a:r>
          <a:r>
            <a:rPr kumimoji="1" lang="en-US" altLang="ja-JP" sz="1050">
              <a:latin typeface="+mn-ea"/>
              <a:ea typeface="+mn-ea"/>
            </a:rPr>
            <a:t>(</a:t>
          </a:r>
          <a:r>
            <a:rPr kumimoji="1" lang="ja-JP" altLang="en-US" sz="1050">
              <a:latin typeface="+mn-ea"/>
              <a:ea typeface="+mn-ea"/>
            </a:rPr>
            <a:t>ロゴ</a:t>
          </a:r>
          <a:r>
            <a:rPr kumimoji="1" lang="en-US" altLang="ja-JP" sz="1050">
              <a:latin typeface="+mn-ea"/>
              <a:ea typeface="+mn-ea"/>
            </a:rPr>
            <a:t>)</a:t>
          </a:r>
          <a:r>
            <a:rPr kumimoji="1" lang="ja-JP" altLang="en-US" sz="1050">
              <a:latin typeface="+mn-ea"/>
              <a:ea typeface="+mn-ea"/>
            </a:rPr>
            <a:t>を１か所・</a:t>
          </a:r>
          <a:r>
            <a:rPr kumimoji="1" lang="en-US" altLang="ja-JP" sz="1050">
              <a:latin typeface="+mn-ea"/>
              <a:ea typeface="+mn-ea"/>
            </a:rPr>
            <a:t>2</a:t>
          </a:r>
          <a:r>
            <a:rPr kumimoji="1" lang="ja-JP" altLang="en-US" sz="1050">
              <a:latin typeface="+mn-ea"/>
              <a:ea typeface="+mn-ea"/>
            </a:rPr>
            <a:t>色プリントを</a:t>
          </a:r>
          <a:r>
            <a:rPr kumimoji="1" lang="en-US" altLang="ja-JP" sz="1050">
              <a:latin typeface="+mn-ea"/>
              <a:ea typeface="+mn-ea"/>
            </a:rPr>
            <a:t>10</a:t>
          </a:r>
          <a:r>
            <a:rPr kumimoji="1" lang="ja-JP" altLang="en-US" sz="1050">
              <a:latin typeface="+mn-ea"/>
              <a:ea typeface="+mn-ea"/>
            </a:rPr>
            <a:t>個作成</a:t>
          </a:r>
        </a:p>
      </xdr:txBody>
    </xdr:sp>
    <xdr:clientData/>
  </xdr:twoCellAnchor>
  <xdr:twoCellAnchor editAs="oneCell">
    <xdr:from>
      <xdr:col>3</xdr:col>
      <xdr:colOff>288707</xdr:colOff>
      <xdr:row>70</xdr:row>
      <xdr:rowOff>28396</xdr:rowOff>
    </xdr:from>
    <xdr:to>
      <xdr:col>6</xdr:col>
      <xdr:colOff>1280015</xdr:colOff>
      <xdr:row>74</xdr:row>
      <xdr:rowOff>178437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50E107-3697-402A-A74B-393EEE547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7" t="8546" r="54314" b="81769"/>
        <a:stretch/>
      </xdr:blipFill>
      <xdr:spPr>
        <a:xfrm>
          <a:off x="2196073" y="15689626"/>
          <a:ext cx="2881157" cy="1116970"/>
        </a:xfrm>
        <a:prstGeom prst="rect">
          <a:avLst/>
        </a:prstGeom>
      </xdr:spPr>
    </xdr:pic>
    <xdr:clientData/>
  </xdr:twoCellAnchor>
  <xdr:twoCellAnchor editAs="oneCell">
    <xdr:from>
      <xdr:col>1</xdr:col>
      <xdr:colOff>79957</xdr:colOff>
      <xdr:row>70</xdr:row>
      <xdr:rowOff>62866</xdr:rowOff>
    </xdr:from>
    <xdr:to>
      <xdr:col>3</xdr:col>
      <xdr:colOff>178438</xdr:colOff>
      <xdr:row>75</xdr:row>
      <xdr:rowOff>4732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936DA9C6-3FC3-4912-AA09-E3CD5F1C5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1" t="11152" r="10205" b="17609"/>
        <a:stretch/>
      </xdr:blipFill>
      <xdr:spPr>
        <a:xfrm>
          <a:off x="297671" y="15724096"/>
          <a:ext cx="1789547" cy="1148761"/>
        </a:xfrm>
        <a:prstGeom prst="rect">
          <a:avLst/>
        </a:prstGeom>
      </xdr:spPr>
    </xdr:pic>
    <xdr:clientData/>
  </xdr:twoCellAnchor>
  <xdr:twoCellAnchor>
    <xdr:from>
      <xdr:col>6</xdr:col>
      <xdr:colOff>1264236</xdr:colOff>
      <xdr:row>75</xdr:row>
      <xdr:rowOff>22391</xdr:rowOff>
    </xdr:from>
    <xdr:to>
      <xdr:col>11</xdr:col>
      <xdr:colOff>489676</xdr:colOff>
      <xdr:row>76</xdr:row>
      <xdr:rowOff>117779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747FBBC-438D-4A91-99D8-62CA3A5A21B0}"/>
            </a:ext>
          </a:extLst>
        </xdr:cNvPr>
        <xdr:cNvSpPr txBox="1"/>
      </xdr:nvSpPr>
      <xdr:spPr>
        <a:xfrm>
          <a:off x="5060037" y="16914180"/>
          <a:ext cx="3461403" cy="34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+mn-ea"/>
              <a:ea typeface="+mn-ea"/>
            </a:rPr>
            <a:t>③会社名</a:t>
          </a:r>
          <a:r>
            <a:rPr kumimoji="1" lang="en-US" altLang="ja-JP" sz="1050">
              <a:latin typeface="+mn-ea"/>
              <a:ea typeface="+mn-ea"/>
            </a:rPr>
            <a:t>(</a:t>
          </a:r>
          <a:r>
            <a:rPr kumimoji="1" lang="ja-JP" altLang="en-US" sz="1050">
              <a:latin typeface="+mn-ea"/>
              <a:ea typeface="+mn-ea"/>
            </a:rPr>
            <a:t>ロゴ</a:t>
          </a:r>
          <a:r>
            <a:rPr kumimoji="1" lang="en-US" altLang="ja-JP" sz="1050">
              <a:latin typeface="+mn-ea"/>
              <a:ea typeface="+mn-ea"/>
            </a:rPr>
            <a:t>)</a:t>
          </a:r>
          <a:r>
            <a:rPr kumimoji="1" lang="ja-JP" altLang="en-US" sz="1050">
              <a:latin typeface="+mn-ea"/>
              <a:ea typeface="+mn-ea"/>
            </a:rPr>
            <a:t>を１か所・</a:t>
          </a:r>
          <a:r>
            <a:rPr kumimoji="1" lang="en-US" altLang="ja-JP" sz="1050">
              <a:latin typeface="+mn-ea"/>
              <a:ea typeface="+mn-ea"/>
            </a:rPr>
            <a:t>1</a:t>
          </a:r>
          <a:r>
            <a:rPr kumimoji="1" lang="ja-JP" altLang="en-US" sz="1050">
              <a:latin typeface="+mn-ea"/>
              <a:ea typeface="+mn-ea"/>
            </a:rPr>
            <a:t>色プリントを</a:t>
          </a:r>
          <a:r>
            <a:rPr kumimoji="1" lang="en-US" altLang="ja-JP" sz="1050">
              <a:latin typeface="+mn-ea"/>
              <a:ea typeface="+mn-ea"/>
            </a:rPr>
            <a:t>20</a:t>
          </a:r>
          <a:r>
            <a:rPr kumimoji="1" lang="ja-JP" altLang="en-US" sz="1050">
              <a:latin typeface="+mn-ea"/>
              <a:ea typeface="+mn-ea"/>
            </a:rPr>
            <a:t>個作成</a:t>
          </a:r>
        </a:p>
      </xdr:txBody>
    </xdr:sp>
    <xdr:clientData/>
  </xdr:twoCellAnchor>
  <xdr:twoCellAnchor editAs="oneCell">
    <xdr:from>
      <xdr:col>9</xdr:col>
      <xdr:colOff>294386</xdr:colOff>
      <xdr:row>69</xdr:row>
      <xdr:rowOff>201145</xdr:rowOff>
    </xdr:from>
    <xdr:to>
      <xdr:col>13</xdr:col>
      <xdr:colOff>292027</xdr:colOff>
      <xdr:row>75</xdr:row>
      <xdr:rowOff>118321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A83C5C7-C4AE-4108-AD28-57DE229360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25" t="19996" r="54256" b="65526"/>
        <a:stretch/>
      </xdr:blipFill>
      <xdr:spPr>
        <a:xfrm>
          <a:off x="7019864" y="15616263"/>
          <a:ext cx="2356049" cy="1365449"/>
        </a:xfrm>
        <a:prstGeom prst="rect">
          <a:avLst/>
        </a:prstGeom>
      </xdr:spPr>
    </xdr:pic>
    <xdr:clientData/>
  </xdr:twoCellAnchor>
  <xdr:twoCellAnchor editAs="oneCell">
    <xdr:from>
      <xdr:col>9</xdr:col>
      <xdr:colOff>314265</xdr:colOff>
      <xdr:row>76</xdr:row>
      <xdr:rowOff>35022</xdr:rowOff>
    </xdr:from>
    <xdr:to>
      <xdr:col>13</xdr:col>
      <xdr:colOff>838428</xdr:colOff>
      <xdr:row>80</xdr:row>
      <xdr:rowOff>186476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E5C0BE6A-D5EE-4543-A35C-1D863C74FE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83" t="36288" r="54198" b="54027"/>
        <a:stretch/>
      </xdr:blipFill>
      <xdr:spPr>
        <a:xfrm>
          <a:off x="7039743" y="17172923"/>
          <a:ext cx="2881157" cy="1116970"/>
        </a:xfrm>
        <a:prstGeom prst="rect">
          <a:avLst/>
        </a:prstGeom>
      </xdr:spPr>
    </xdr:pic>
    <xdr:clientData/>
  </xdr:twoCellAnchor>
  <xdr:twoCellAnchor editAs="oneCell">
    <xdr:from>
      <xdr:col>6</xdr:col>
      <xdr:colOff>1358348</xdr:colOff>
      <xdr:row>76</xdr:row>
      <xdr:rowOff>28398</xdr:rowOff>
    </xdr:from>
    <xdr:to>
      <xdr:col>9</xdr:col>
      <xdr:colOff>216804</xdr:colOff>
      <xdr:row>80</xdr:row>
      <xdr:rowOff>214311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662D7588-C6BB-4AD0-8A84-0239B71BE1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1" t="11152" r="10205" b="17609"/>
        <a:stretch/>
      </xdr:blipFill>
      <xdr:spPr>
        <a:xfrm>
          <a:off x="5154149" y="17166299"/>
          <a:ext cx="1789547" cy="11487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204523</xdr:rowOff>
    </xdr:from>
    <xdr:to>
      <xdr:col>1</xdr:col>
      <xdr:colOff>59515</xdr:colOff>
      <xdr:row>16</xdr:row>
      <xdr:rowOff>95665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9B4776-30FA-4E8F-B518-E9FE3BD405F5}"/>
            </a:ext>
          </a:extLst>
        </xdr:cNvPr>
        <xdr:cNvSpPr txBox="1"/>
      </xdr:nvSpPr>
      <xdr:spPr>
        <a:xfrm rot="5400000">
          <a:off x="-48335" y="2908026"/>
          <a:ext cx="373899" cy="2772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22</a:t>
          </a:r>
        </a:p>
      </xdr:txBody>
    </xdr:sp>
    <xdr:clientData/>
  </xdr:twoCellAnchor>
  <xdr:twoCellAnchor>
    <xdr:from>
      <xdr:col>0</xdr:col>
      <xdr:colOff>0</xdr:colOff>
      <xdr:row>41</xdr:row>
      <xdr:rowOff>37808</xdr:rowOff>
    </xdr:from>
    <xdr:to>
      <xdr:col>1</xdr:col>
      <xdr:colOff>62236</xdr:colOff>
      <xdr:row>42</xdr:row>
      <xdr:rowOff>175061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D29CFF-BC68-4DD6-A1C9-70DA9F9E35A4}"/>
            </a:ext>
          </a:extLst>
        </xdr:cNvPr>
        <xdr:cNvSpPr txBox="1"/>
      </xdr:nvSpPr>
      <xdr:spPr>
        <a:xfrm rot="5400000">
          <a:off x="-49341" y="9500926"/>
          <a:ext cx="378632" cy="279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23v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45909</xdr:colOff>
      <xdr:row>68</xdr:row>
      <xdr:rowOff>122586</xdr:rowOff>
    </xdr:from>
    <xdr:to>
      <xdr:col>1</xdr:col>
      <xdr:colOff>102703</xdr:colOff>
      <xdr:row>70</xdr:row>
      <xdr:rowOff>13728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3B96A7-9E72-4DE4-BC84-0F5C347EA3CB}"/>
            </a:ext>
          </a:extLst>
        </xdr:cNvPr>
        <xdr:cNvSpPr txBox="1"/>
      </xdr:nvSpPr>
      <xdr:spPr>
        <a:xfrm rot="5400000">
          <a:off x="-3787" y="14995785"/>
          <a:ext cx="373900" cy="274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24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11832</xdr:colOff>
      <xdr:row>94</xdr:row>
      <xdr:rowOff>109336</xdr:rowOff>
    </xdr:from>
    <xdr:to>
      <xdr:col>1</xdr:col>
      <xdr:colOff>68626</xdr:colOff>
      <xdr:row>96</xdr:row>
      <xdr:rowOff>5212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784B716-B146-4A6C-A5DD-8C43728785CA}"/>
            </a:ext>
          </a:extLst>
        </xdr:cNvPr>
        <xdr:cNvSpPr txBox="1"/>
      </xdr:nvSpPr>
      <xdr:spPr>
        <a:xfrm rot="5400000">
          <a:off x="-40231" y="21161362"/>
          <a:ext cx="378634" cy="274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25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114</xdr:row>
      <xdr:rowOff>119754</xdr:rowOff>
    </xdr:from>
    <xdr:to>
      <xdr:col>1</xdr:col>
      <xdr:colOff>56794</xdr:colOff>
      <xdr:row>115</xdr:row>
      <xdr:rowOff>257007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F7FA09B-6B8C-4F07-A309-245E5FAEBE5D}"/>
            </a:ext>
          </a:extLst>
        </xdr:cNvPr>
        <xdr:cNvSpPr txBox="1"/>
      </xdr:nvSpPr>
      <xdr:spPr>
        <a:xfrm rot="5400000">
          <a:off x="-69218" y="27927429"/>
          <a:ext cx="414720" cy="276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26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138</xdr:row>
      <xdr:rowOff>72661</xdr:rowOff>
    </xdr:from>
    <xdr:to>
      <xdr:col>1</xdr:col>
      <xdr:colOff>56794</xdr:colOff>
      <xdr:row>139</xdr:row>
      <xdr:rowOff>210624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9163C1F-84C7-4D35-A128-8678C36589CF}"/>
            </a:ext>
          </a:extLst>
        </xdr:cNvPr>
        <xdr:cNvSpPr txBox="1"/>
      </xdr:nvSpPr>
      <xdr:spPr>
        <a:xfrm rot="5400000">
          <a:off x="-52417" y="33193985"/>
          <a:ext cx="379342" cy="2745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rPr>
            <a:t>27</a:t>
          </a:r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5"/>
  <sheetViews>
    <sheetView tabSelected="1" topLeftCell="A91" zoomScale="115" zoomScaleNormal="115" workbookViewId="0">
      <selection activeCell="G99" sqref="G99"/>
    </sheetView>
  </sheetViews>
  <sheetFormatPr defaultColWidth="16.25" defaultRowHeight="18.95" customHeight="1" x14ac:dyDescent="0.4"/>
  <cols>
    <col min="1" max="1" width="2.875" style="7" customWidth="1"/>
    <col min="2" max="2" width="2.25" style="12" customWidth="1"/>
    <col min="3" max="3" width="19.875" style="14" customWidth="1"/>
    <col min="4" max="4" width="4.75" style="7" customWidth="1"/>
    <col min="5" max="5" width="15.125" style="7" customWidth="1"/>
    <col min="6" max="6" width="4.875" style="9" customWidth="1"/>
    <col min="7" max="7" width="26.625" style="9" customWidth="1"/>
    <col min="8" max="8" width="3.75" style="9" customWidth="1"/>
    <col min="9" max="9" width="8.125" style="9" customWidth="1"/>
    <col min="10" max="12" width="8.625" style="8" customWidth="1"/>
    <col min="13" max="13" width="5.25" style="7" customWidth="1"/>
    <col min="14" max="14" width="11.375" style="9" customWidth="1"/>
    <col min="15" max="15" width="10.125" style="10" customWidth="1"/>
    <col min="16" max="16384" width="16.25" style="7"/>
  </cols>
  <sheetData>
    <row r="1" spans="1:15" ht="18.95" customHeight="1" x14ac:dyDescent="0.4">
      <c r="B1" s="133" t="s">
        <v>183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5" ht="18.95" customHeight="1" x14ac:dyDescent="0.4">
      <c r="B2" s="21"/>
      <c r="C2" s="21"/>
      <c r="D2" s="21"/>
      <c r="E2" s="21"/>
      <c r="F2" s="22"/>
      <c r="G2" s="21"/>
      <c r="H2" s="21"/>
      <c r="I2" s="21"/>
      <c r="J2" s="21"/>
      <c r="K2" s="21"/>
      <c r="L2" s="21"/>
      <c r="M2" s="22"/>
      <c r="N2" s="25"/>
      <c r="O2" s="7"/>
    </row>
    <row r="3" spans="1:15" ht="18.95" customHeight="1" x14ac:dyDescent="0.4">
      <c r="B3" s="108" t="s">
        <v>61</v>
      </c>
      <c r="C3" s="109"/>
      <c r="D3" s="93"/>
      <c r="E3" s="13"/>
      <c r="F3" s="19"/>
      <c r="G3" s="13"/>
      <c r="H3" s="11"/>
      <c r="I3" s="11"/>
      <c r="J3" s="24"/>
      <c r="K3" s="24"/>
      <c r="L3" s="24"/>
    </row>
    <row r="4" spans="1:15" s="11" customFormat="1" ht="18.95" customHeight="1" x14ac:dyDescent="0.4">
      <c r="B4" s="2"/>
      <c r="C4" s="129" t="s">
        <v>3</v>
      </c>
      <c r="D4" s="130"/>
      <c r="E4" s="1" t="s">
        <v>2</v>
      </c>
      <c r="F4" s="1" t="s">
        <v>12</v>
      </c>
      <c r="G4" s="1" t="s">
        <v>0</v>
      </c>
      <c r="H4" s="1" t="s">
        <v>11</v>
      </c>
      <c r="I4" s="15" t="s">
        <v>66</v>
      </c>
      <c r="J4" s="1" t="s">
        <v>71</v>
      </c>
      <c r="K4" s="1" t="s">
        <v>72</v>
      </c>
      <c r="L4" s="1" t="s">
        <v>73</v>
      </c>
      <c r="M4" s="1" t="s">
        <v>1</v>
      </c>
      <c r="N4" s="15" t="s">
        <v>143</v>
      </c>
    </row>
    <row r="5" spans="1:15" s="11" customFormat="1" ht="18.95" customHeight="1" x14ac:dyDescent="0.4">
      <c r="A5" s="20" t="s">
        <v>213</v>
      </c>
      <c r="B5" s="18">
        <v>1</v>
      </c>
      <c r="C5" s="127" t="s">
        <v>198</v>
      </c>
      <c r="D5" s="128"/>
      <c r="E5" s="34" t="s">
        <v>194</v>
      </c>
      <c r="F5" s="18" t="s">
        <v>184</v>
      </c>
      <c r="G5" s="36" t="s">
        <v>199</v>
      </c>
      <c r="H5" s="18">
        <v>3</v>
      </c>
      <c r="I5" s="94">
        <v>40800</v>
      </c>
      <c r="J5" s="95">
        <v>21340</v>
      </c>
      <c r="K5" s="95">
        <v>23320</v>
      </c>
      <c r="L5" s="95">
        <v>26070</v>
      </c>
      <c r="M5" s="75">
        <v>0</v>
      </c>
      <c r="N5" s="76">
        <f>J5*M5</f>
        <v>0</v>
      </c>
    </row>
    <row r="6" spans="1:15" s="11" customFormat="1" ht="18.95" customHeight="1" x14ac:dyDescent="0.4">
      <c r="A6" s="20" t="s">
        <v>213</v>
      </c>
      <c r="B6" s="18">
        <v>2</v>
      </c>
      <c r="C6" s="127" t="s">
        <v>149</v>
      </c>
      <c r="D6" s="128"/>
      <c r="E6" s="34" t="s">
        <v>194</v>
      </c>
      <c r="F6" s="18" t="s">
        <v>150</v>
      </c>
      <c r="G6" s="36" t="s">
        <v>200</v>
      </c>
      <c r="H6" s="18">
        <v>3</v>
      </c>
      <c r="I6" s="37">
        <v>16940</v>
      </c>
      <c r="J6" s="35">
        <v>10340</v>
      </c>
      <c r="K6" s="35">
        <v>11440</v>
      </c>
      <c r="L6" s="35">
        <v>12760</v>
      </c>
      <c r="M6" s="75">
        <v>0</v>
      </c>
      <c r="N6" s="76">
        <f>J6*M6</f>
        <v>0</v>
      </c>
    </row>
    <row r="7" spans="1:15" s="11" customFormat="1" ht="18.95" customHeight="1" x14ac:dyDescent="0.4">
      <c r="A7" s="20" t="s">
        <v>213</v>
      </c>
      <c r="B7" s="18">
        <v>3</v>
      </c>
      <c r="C7" s="127" t="s">
        <v>190</v>
      </c>
      <c r="D7" s="128"/>
      <c r="E7" s="34" t="s">
        <v>194</v>
      </c>
      <c r="F7" s="18" t="s">
        <v>155</v>
      </c>
      <c r="G7" s="36" t="s">
        <v>201</v>
      </c>
      <c r="H7" s="18">
        <v>3</v>
      </c>
      <c r="I7" s="94" t="s">
        <v>67</v>
      </c>
      <c r="J7" s="95">
        <v>17050</v>
      </c>
      <c r="K7" s="95">
        <v>18590</v>
      </c>
      <c r="L7" s="95">
        <v>20790</v>
      </c>
      <c r="M7" s="75">
        <v>0</v>
      </c>
      <c r="N7" s="76">
        <f>J7*M7</f>
        <v>0</v>
      </c>
    </row>
    <row r="8" spans="1:15" ht="18.95" customHeight="1" x14ac:dyDescent="0.4">
      <c r="B8" s="6">
        <v>4</v>
      </c>
      <c r="C8" s="131" t="s">
        <v>151</v>
      </c>
      <c r="D8" s="132"/>
      <c r="E8" s="2" t="s">
        <v>214</v>
      </c>
      <c r="F8" s="1" t="s">
        <v>152</v>
      </c>
      <c r="G8" s="16" t="s">
        <v>217</v>
      </c>
      <c r="H8" s="1">
        <v>3</v>
      </c>
      <c r="I8" s="73" t="s">
        <v>67</v>
      </c>
      <c r="J8" s="4">
        <v>29920</v>
      </c>
      <c r="K8" s="4">
        <v>32670</v>
      </c>
      <c r="L8" s="4">
        <v>36520</v>
      </c>
      <c r="M8" s="77">
        <v>0</v>
      </c>
      <c r="N8" s="76">
        <f>J8*M8</f>
        <v>0</v>
      </c>
      <c r="O8" s="7"/>
    </row>
    <row r="9" spans="1:15" ht="18.95" customHeight="1" x14ac:dyDescent="0.4">
      <c r="B9" s="6">
        <v>5</v>
      </c>
      <c r="C9" s="131" t="s">
        <v>197</v>
      </c>
      <c r="D9" s="132"/>
      <c r="E9" s="2" t="s">
        <v>194</v>
      </c>
      <c r="F9" s="1" t="s">
        <v>195</v>
      </c>
      <c r="G9" s="16" t="s">
        <v>218</v>
      </c>
      <c r="H9" s="1">
        <v>3</v>
      </c>
      <c r="I9" s="31">
        <v>32430</v>
      </c>
      <c r="J9" s="4">
        <v>16940</v>
      </c>
      <c r="K9" s="4">
        <v>18480</v>
      </c>
      <c r="L9" s="4">
        <v>20680</v>
      </c>
      <c r="M9" s="77">
        <v>0</v>
      </c>
      <c r="N9" s="76">
        <f>J9*M9</f>
        <v>0</v>
      </c>
      <c r="O9" s="7"/>
    </row>
    <row r="10" spans="1:15" ht="18.95" customHeight="1" x14ac:dyDescent="0.4">
      <c r="A10" s="20" t="s">
        <v>213</v>
      </c>
      <c r="B10" s="18">
        <v>6</v>
      </c>
      <c r="C10" s="127" t="s">
        <v>44</v>
      </c>
      <c r="D10" s="128"/>
      <c r="E10" s="18" t="s">
        <v>39</v>
      </c>
      <c r="F10" s="18" t="s">
        <v>196</v>
      </c>
      <c r="G10" s="34" t="s">
        <v>219</v>
      </c>
      <c r="H10" s="18">
        <v>2</v>
      </c>
      <c r="I10" s="37">
        <v>6290</v>
      </c>
      <c r="J10" s="35">
        <v>3630</v>
      </c>
      <c r="K10" s="35">
        <v>4070</v>
      </c>
      <c r="L10" s="35">
        <v>4510</v>
      </c>
      <c r="M10" s="75">
        <v>0</v>
      </c>
      <c r="N10" s="76">
        <f t="shared" ref="N10" si="0">J10*M10</f>
        <v>0</v>
      </c>
      <c r="O10" s="7"/>
    </row>
    <row r="11" spans="1:15" ht="18.95" customHeight="1" x14ac:dyDescent="0.4">
      <c r="B11" s="17"/>
      <c r="C11" s="110"/>
      <c r="D11" s="110"/>
      <c r="E11" s="110"/>
      <c r="F11" s="26"/>
      <c r="G11" s="111" t="s">
        <v>6</v>
      </c>
      <c r="H11" s="111"/>
      <c r="I11" s="111"/>
      <c r="J11" s="111"/>
      <c r="K11" s="111"/>
      <c r="L11" s="112"/>
      <c r="M11" s="78">
        <f>SUM(M5:M10)</f>
        <v>0</v>
      </c>
      <c r="N11" s="105">
        <f>SUM(N5:N10)</f>
        <v>0</v>
      </c>
      <c r="O11" s="7"/>
    </row>
    <row r="12" spans="1:15" ht="18.95" customHeight="1" x14ac:dyDescent="0.4">
      <c r="B12" s="103" t="s">
        <v>215</v>
      </c>
      <c r="C12" s="96"/>
      <c r="D12" s="96"/>
      <c r="E12" s="96"/>
      <c r="F12" s="97"/>
      <c r="G12" s="32"/>
      <c r="H12" s="32"/>
      <c r="I12" s="32"/>
      <c r="J12" s="32"/>
      <c r="K12" s="32"/>
      <c r="L12" s="32"/>
      <c r="M12" s="98"/>
      <c r="N12" s="99"/>
      <c r="O12" s="7"/>
    </row>
    <row r="13" spans="1:15" ht="18.95" customHeight="1" x14ac:dyDescent="0.4">
      <c r="B13" s="54" t="s">
        <v>216</v>
      </c>
      <c r="D13" s="14"/>
      <c r="E13" s="14"/>
      <c r="F13" s="11"/>
      <c r="G13" s="100"/>
      <c r="H13" s="100"/>
      <c r="I13" s="100"/>
      <c r="J13" s="100"/>
      <c r="K13" s="100"/>
      <c r="L13" s="100"/>
      <c r="M13" s="101"/>
      <c r="N13" s="102"/>
      <c r="O13" s="7"/>
    </row>
    <row r="14" spans="1:15" ht="12" customHeight="1" x14ac:dyDescent="0.4">
      <c r="B14" s="134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1"/>
    </row>
    <row r="15" spans="1:15" ht="18.95" customHeight="1" x14ac:dyDescent="0.4">
      <c r="B15" s="108" t="s">
        <v>156</v>
      </c>
      <c r="C15" s="109"/>
      <c r="E15" s="13"/>
      <c r="F15" s="19"/>
      <c r="G15" s="13"/>
      <c r="H15" s="11"/>
      <c r="I15" s="11"/>
      <c r="J15" s="24"/>
      <c r="K15" s="24"/>
      <c r="L15" s="24"/>
    </row>
    <row r="16" spans="1:15" s="11" customFormat="1" ht="18.95" customHeight="1" x14ac:dyDescent="0.4">
      <c r="B16" s="2"/>
      <c r="C16" s="129" t="s">
        <v>3</v>
      </c>
      <c r="D16" s="130"/>
      <c r="E16" s="1" t="s">
        <v>2</v>
      </c>
      <c r="F16" s="1" t="s">
        <v>12</v>
      </c>
      <c r="G16" s="1" t="s">
        <v>0</v>
      </c>
      <c r="H16" s="1" t="s">
        <v>11</v>
      </c>
      <c r="I16" s="15" t="s">
        <v>66</v>
      </c>
      <c r="J16" s="1" t="s">
        <v>71</v>
      </c>
      <c r="K16" s="1" t="s">
        <v>72</v>
      </c>
      <c r="L16" s="1" t="s">
        <v>73</v>
      </c>
      <c r="M16" s="1" t="s">
        <v>1</v>
      </c>
      <c r="N16" s="15" t="s">
        <v>143</v>
      </c>
    </row>
    <row r="17" spans="1:15" s="11" customFormat="1" ht="18.95" customHeight="1" x14ac:dyDescent="0.4">
      <c r="A17" s="20" t="s">
        <v>213</v>
      </c>
      <c r="B17" s="18">
        <v>1</v>
      </c>
      <c r="C17" s="127" t="s">
        <v>157</v>
      </c>
      <c r="D17" s="128"/>
      <c r="E17" s="34" t="s">
        <v>158</v>
      </c>
      <c r="F17" s="18" t="s">
        <v>159</v>
      </c>
      <c r="G17" s="36" t="s">
        <v>220</v>
      </c>
      <c r="H17" s="18">
        <v>2</v>
      </c>
      <c r="I17" s="94" t="s">
        <v>67</v>
      </c>
      <c r="J17" s="95">
        <v>11220</v>
      </c>
      <c r="K17" s="95">
        <v>12320</v>
      </c>
      <c r="L17" s="95">
        <v>13750</v>
      </c>
      <c r="M17" s="75">
        <v>0</v>
      </c>
      <c r="N17" s="76">
        <f>J17*M17</f>
        <v>0</v>
      </c>
    </row>
    <row r="18" spans="1:15" ht="18.95" customHeight="1" x14ac:dyDescent="0.4">
      <c r="B18" s="17"/>
      <c r="C18" s="110"/>
      <c r="D18" s="110"/>
      <c r="E18" s="110"/>
      <c r="F18" s="26"/>
      <c r="G18" s="111" t="s">
        <v>163</v>
      </c>
      <c r="H18" s="111"/>
      <c r="I18" s="111"/>
      <c r="J18" s="111"/>
      <c r="K18" s="111"/>
      <c r="L18" s="112"/>
      <c r="M18" s="78">
        <f>SUM(M17:M17)</f>
        <v>0</v>
      </c>
      <c r="N18" s="76">
        <f>SUM(N17:N17)</f>
        <v>0</v>
      </c>
      <c r="O18" s="7"/>
    </row>
    <row r="19" spans="1:15" ht="18.95" customHeight="1" x14ac:dyDescent="0.4">
      <c r="B19" s="104" t="s">
        <v>160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11"/>
    </row>
    <row r="20" spans="1:15" ht="18.95" customHeight="1" x14ac:dyDescent="0.4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11"/>
    </row>
    <row r="21" spans="1:15" ht="18.95" customHeight="1" x14ac:dyDescent="0.4">
      <c r="B21" s="107" t="s">
        <v>192</v>
      </c>
      <c r="C21" s="107"/>
      <c r="D21" s="107"/>
      <c r="E21" s="107"/>
      <c r="F21" s="107"/>
      <c r="G21" s="7"/>
      <c r="H21" s="7"/>
      <c r="I21" s="7"/>
      <c r="J21" s="7"/>
      <c r="K21" s="7"/>
      <c r="L21" s="7"/>
      <c r="N21" s="7"/>
      <c r="O21" s="11"/>
    </row>
    <row r="22" spans="1:15" ht="18.95" customHeight="1" x14ac:dyDescent="0.4">
      <c r="B22" s="138" t="s">
        <v>193</v>
      </c>
      <c r="C22" s="138"/>
      <c r="D22" s="138"/>
      <c r="E22" s="138"/>
      <c r="F22" s="138"/>
      <c r="G22" s="138"/>
      <c r="H22" s="14"/>
      <c r="I22" s="14"/>
      <c r="J22" s="14"/>
      <c r="K22" s="14"/>
      <c r="L22" s="14"/>
      <c r="M22" s="14"/>
      <c r="N22" s="14"/>
      <c r="O22" s="11"/>
    </row>
    <row r="23" spans="1:15" ht="18.95" customHeight="1" x14ac:dyDescent="0.4">
      <c r="B23" s="138" t="s">
        <v>191</v>
      </c>
      <c r="C23" s="138"/>
      <c r="D23" s="138"/>
      <c r="E23" s="138"/>
      <c r="F23" s="138"/>
      <c r="G23" s="138"/>
      <c r="H23" s="7"/>
      <c r="I23" s="7"/>
      <c r="J23" s="7"/>
      <c r="K23" s="7"/>
      <c r="L23" s="7"/>
      <c r="N23" s="7"/>
      <c r="O23" s="11"/>
    </row>
    <row r="24" spans="1:15" ht="18.95" customHeight="1" x14ac:dyDescent="0.4">
      <c r="B24" s="106" t="s">
        <v>161</v>
      </c>
      <c r="C24" s="70"/>
      <c r="D24" s="70"/>
      <c r="E24" s="70"/>
      <c r="F24" s="70"/>
      <c r="G24" s="70"/>
      <c r="H24" s="14"/>
      <c r="I24" s="14"/>
      <c r="J24" s="14"/>
      <c r="K24" s="14"/>
      <c r="L24" s="14"/>
      <c r="M24" s="14"/>
      <c r="N24" s="14"/>
      <c r="O24" s="11"/>
    </row>
    <row r="25" spans="1:15" ht="24.75" customHeight="1" x14ac:dyDescent="0.4">
      <c r="B25" s="54"/>
      <c r="D25" s="14"/>
      <c r="E25" s="14"/>
      <c r="F25" s="14"/>
      <c r="G25" s="14"/>
      <c r="H25" s="92"/>
      <c r="I25" s="92"/>
      <c r="J25" s="92"/>
      <c r="K25" s="92"/>
      <c r="L25" s="92"/>
      <c r="M25" s="92"/>
      <c r="N25" s="92"/>
      <c r="O25" s="11"/>
    </row>
    <row r="26" spans="1:15" ht="18.95" customHeight="1" x14ac:dyDescent="0.4">
      <c r="B26" s="7"/>
      <c r="C26" s="7"/>
      <c r="F26" s="7"/>
      <c r="G26" s="7"/>
      <c r="H26" s="7"/>
      <c r="I26" s="7"/>
      <c r="J26" s="7"/>
      <c r="K26" s="7"/>
      <c r="L26" s="7"/>
      <c r="N26" s="7"/>
      <c r="O26" s="11"/>
    </row>
    <row r="27" spans="1:15" ht="16.5" customHeight="1" x14ac:dyDescent="0.4">
      <c r="B27" s="108" t="s">
        <v>162</v>
      </c>
      <c r="C27" s="109"/>
      <c r="J27" s="7"/>
      <c r="K27" s="7"/>
      <c r="L27" s="7"/>
      <c r="M27" s="9"/>
      <c r="N27" s="10"/>
      <c r="O27" s="11"/>
    </row>
    <row r="28" spans="1:15" ht="16.5" customHeight="1" x14ac:dyDescent="0.4">
      <c r="B28" s="3"/>
      <c r="C28" s="129" t="s">
        <v>3</v>
      </c>
      <c r="D28" s="130"/>
      <c r="E28" s="28" t="s">
        <v>20</v>
      </c>
      <c r="F28" s="1" t="s">
        <v>13</v>
      </c>
      <c r="G28" s="1" t="s">
        <v>0</v>
      </c>
      <c r="H28" s="1" t="s">
        <v>11</v>
      </c>
      <c r="I28" s="15" t="s">
        <v>66</v>
      </c>
      <c r="J28" s="1" t="s">
        <v>71</v>
      </c>
      <c r="K28" s="1" t="s">
        <v>72</v>
      </c>
      <c r="L28" s="1" t="s">
        <v>73</v>
      </c>
      <c r="M28" s="77" t="s">
        <v>1</v>
      </c>
      <c r="N28" s="79" t="s">
        <v>143</v>
      </c>
      <c r="O28" s="7"/>
    </row>
    <row r="29" spans="1:15" ht="16.5" customHeight="1" x14ac:dyDescent="0.4">
      <c r="B29" s="3"/>
      <c r="C29" s="139" t="s">
        <v>17</v>
      </c>
      <c r="D29" s="140"/>
      <c r="E29" s="16"/>
      <c r="F29" s="16"/>
      <c r="G29" s="16"/>
      <c r="H29" s="16"/>
      <c r="I29" s="16"/>
      <c r="J29" s="16"/>
      <c r="K29" s="16"/>
      <c r="L29" s="16"/>
      <c r="M29" s="80"/>
      <c r="N29" s="80"/>
      <c r="O29" s="7"/>
    </row>
    <row r="30" spans="1:15" ht="16.5" customHeight="1" x14ac:dyDescent="0.4">
      <c r="A30" s="20" t="s">
        <v>213</v>
      </c>
      <c r="B30" s="18">
        <v>1</v>
      </c>
      <c r="C30" s="127" t="s">
        <v>205</v>
      </c>
      <c r="D30" s="128"/>
      <c r="E30" s="34" t="s">
        <v>179</v>
      </c>
      <c r="F30" s="18" t="s">
        <v>180</v>
      </c>
      <c r="G30" s="34" t="s">
        <v>202</v>
      </c>
      <c r="H30" s="18">
        <v>2</v>
      </c>
      <c r="I30" s="37">
        <v>32450</v>
      </c>
      <c r="J30" s="35">
        <v>15510</v>
      </c>
      <c r="K30" s="35">
        <v>16940</v>
      </c>
      <c r="L30" s="35">
        <v>18920</v>
      </c>
      <c r="M30" s="75">
        <v>0</v>
      </c>
      <c r="N30" s="76">
        <f>J30*M30</f>
        <v>0</v>
      </c>
      <c r="O30" s="7"/>
    </row>
    <row r="31" spans="1:15" ht="16.5" customHeight="1" x14ac:dyDescent="0.4">
      <c r="B31" s="6">
        <v>2</v>
      </c>
      <c r="C31" s="131" t="s">
        <v>206</v>
      </c>
      <c r="D31" s="132"/>
      <c r="E31" s="2" t="s">
        <v>179</v>
      </c>
      <c r="F31" s="15" t="s">
        <v>181</v>
      </c>
      <c r="G31" s="2" t="s">
        <v>203</v>
      </c>
      <c r="H31" s="1">
        <v>2</v>
      </c>
      <c r="I31" s="33">
        <v>55000</v>
      </c>
      <c r="J31" s="4">
        <v>26070</v>
      </c>
      <c r="K31" s="4">
        <v>28600</v>
      </c>
      <c r="L31" s="4">
        <v>31900</v>
      </c>
      <c r="M31" s="81">
        <v>0</v>
      </c>
      <c r="N31" s="76">
        <f t="shared" ref="N31:N32" si="1">J31*M31</f>
        <v>0</v>
      </c>
      <c r="O31" s="7"/>
    </row>
    <row r="32" spans="1:15" ht="16.5" customHeight="1" x14ac:dyDescent="0.4">
      <c r="B32" s="6">
        <v>3</v>
      </c>
      <c r="C32" s="131" t="s">
        <v>207</v>
      </c>
      <c r="D32" s="132"/>
      <c r="E32" s="2" t="s">
        <v>187</v>
      </c>
      <c r="F32" s="15" t="s">
        <v>182</v>
      </c>
      <c r="G32" s="2" t="s">
        <v>203</v>
      </c>
      <c r="H32" s="1">
        <v>2</v>
      </c>
      <c r="I32" s="33">
        <v>45150</v>
      </c>
      <c r="J32" s="4">
        <v>21450</v>
      </c>
      <c r="K32" s="4">
        <v>23540</v>
      </c>
      <c r="L32" s="4">
        <v>26180</v>
      </c>
      <c r="M32" s="81">
        <v>0</v>
      </c>
      <c r="N32" s="76">
        <f t="shared" si="1"/>
        <v>0</v>
      </c>
      <c r="O32" s="7"/>
    </row>
    <row r="33" spans="1:15" ht="16.5" customHeight="1" x14ac:dyDescent="0.4">
      <c r="A33" s="70"/>
      <c r="B33" s="1">
        <v>4</v>
      </c>
      <c r="C33" s="131" t="s">
        <v>224</v>
      </c>
      <c r="D33" s="132"/>
      <c r="E33" s="2" t="s">
        <v>25</v>
      </c>
      <c r="F33" s="1" t="s">
        <v>16</v>
      </c>
      <c r="G33" s="2" t="s">
        <v>204</v>
      </c>
      <c r="H33" s="1">
        <v>2</v>
      </c>
      <c r="I33" s="31">
        <v>24790</v>
      </c>
      <c r="J33" s="4">
        <v>12870</v>
      </c>
      <c r="K33" s="4">
        <v>14080</v>
      </c>
      <c r="L33" s="4">
        <v>15730</v>
      </c>
      <c r="M33" s="77">
        <v>0</v>
      </c>
      <c r="N33" s="76">
        <f t="shared" ref="N33" si="2">J33*M33</f>
        <v>0</v>
      </c>
      <c r="O33" s="11"/>
    </row>
    <row r="34" spans="1:15" ht="16.5" customHeight="1" x14ac:dyDescent="0.4">
      <c r="A34" s="20" t="s">
        <v>213</v>
      </c>
      <c r="B34" s="18">
        <v>5</v>
      </c>
      <c r="C34" s="127" t="s">
        <v>43</v>
      </c>
      <c r="D34" s="128"/>
      <c r="E34" s="34" t="s">
        <v>21</v>
      </c>
      <c r="F34" s="18" t="s">
        <v>15</v>
      </c>
      <c r="G34" s="34" t="s">
        <v>204</v>
      </c>
      <c r="H34" s="18">
        <v>2</v>
      </c>
      <c r="I34" s="37">
        <v>18220</v>
      </c>
      <c r="J34" s="35">
        <v>8250</v>
      </c>
      <c r="K34" s="35">
        <v>9020</v>
      </c>
      <c r="L34" s="35">
        <v>10010</v>
      </c>
      <c r="M34" s="75">
        <v>0</v>
      </c>
      <c r="N34" s="76">
        <f>J34*M34</f>
        <v>0</v>
      </c>
      <c r="O34" s="11"/>
    </row>
    <row r="35" spans="1:15" ht="16.5" customHeight="1" x14ac:dyDescent="0.4">
      <c r="B35" s="6">
        <v>6</v>
      </c>
      <c r="C35" s="131" t="s">
        <v>23</v>
      </c>
      <c r="D35" s="132"/>
      <c r="E35" s="2" t="s">
        <v>22</v>
      </c>
      <c r="F35" s="1" t="s">
        <v>14</v>
      </c>
      <c r="G35" s="3" t="s">
        <v>204</v>
      </c>
      <c r="H35" s="1">
        <v>2</v>
      </c>
      <c r="I35" s="33">
        <v>16190</v>
      </c>
      <c r="J35" s="4">
        <v>7920</v>
      </c>
      <c r="K35" s="4">
        <v>8470</v>
      </c>
      <c r="L35" s="4">
        <v>9460</v>
      </c>
      <c r="M35" s="81">
        <v>0</v>
      </c>
      <c r="N35" s="76">
        <f t="shared" ref="N35" si="3">J35*M35</f>
        <v>0</v>
      </c>
      <c r="O35" s="11"/>
    </row>
    <row r="36" spans="1:15" ht="16.5" customHeight="1" x14ac:dyDescent="0.4">
      <c r="B36" s="6">
        <v>7</v>
      </c>
      <c r="C36" s="131" t="s">
        <v>24</v>
      </c>
      <c r="D36" s="132"/>
      <c r="E36" s="2" t="s">
        <v>21</v>
      </c>
      <c r="F36" s="1" t="s">
        <v>26</v>
      </c>
      <c r="G36" s="3" t="s">
        <v>203</v>
      </c>
      <c r="H36" s="1">
        <v>2</v>
      </c>
      <c r="I36" s="33">
        <v>24040</v>
      </c>
      <c r="J36" s="4">
        <v>12540</v>
      </c>
      <c r="K36" s="4">
        <v>13640</v>
      </c>
      <c r="L36" s="4">
        <v>15180</v>
      </c>
      <c r="M36" s="81">
        <v>0</v>
      </c>
      <c r="N36" s="76">
        <f>J36*M36</f>
        <v>0</v>
      </c>
      <c r="O36" s="11"/>
    </row>
    <row r="37" spans="1:15" ht="16.5" customHeight="1" x14ac:dyDescent="0.4">
      <c r="B37" s="6"/>
      <c r="C37" s="143" t="s">
        <v>18</v>
      </c>
      <c r="D37" s="144"/>
      <c r="E37" s="2"/>
      <c r="F37" s="1"/>
      <c r="G37" s="3"/>
      <c r="H37" s="1"/>
      <c r="I37" s="33"/>
      <c r="J37" s="4"/>
      <c r="K37" s="4"/>
      <c r="L37" s="4"/>
      <c r="M37" s="81"/>
      <c r="N37" s="82"/>
      <c r="O37" s="11"/>
    </row>
    <row r="38" spans="1:15" ht="16.5" customHeight="1" x14ac:dyDescent="0.4">
      <c r="B38" s="6">
        <v>8</v>
      </c>
      <c r="C38" s="141" t="s">
        <v>185</v>
      </c>
      <c r="D38" s="142"/>
      <c r="E38" s="2" t="s">
        <v>187</v>
      </c>
      <c r="F38" s="15" t="s">
        <v>188</v>
      </c>
      <c r="G38" s="2" t="s">
        <v>204</v>
      </c>
      <c r="H38" s="1">
        <v>2</v>
      </c>
      <c r="I38" s="33">
        <v>28500</v>
      </c>
      <c r="J38" s="4">
        <v>14960</v>
      </c>
      <c r="K38" s="4">
        <v>16390</v>
      </c>
      <c r="L38" s="4">
        <v>18260</v>
      </c>
      <c r="M38" s="81">
        <v>0</v>
      </c>
      <c r="N38" s="82">
        <f>J38*M38</f>
        <v>0</v>
      </c>
      <c r="O38" s="11"/>
    </row>
    <row r="39" spans="1:15" ht="16.5" customHeight="1" x14ac:dyDescent="0.4">
      <c r="B39" s="6">
        <v>9</v>
      </c>
      <c r="C39" s="141" t="s">
        <v>186</v>
      </c>
      <c r="D39" s="142"/>
      <c r="E39" s="2" t="s">
        <v>187</v>
      </c>
      <c r="F39" s="15" t="s">
        <v>189</v>
      </c>
      <c r="G39" s="2" t="s">
        <v>203</v>
      </c>
      <c r="H39" s="1">
        <v>2</v>
      </c>
      <c r="I39" s="33">
        <v>39000</v>
      </c>
      <c r="J39" s="4">
        <v>20460</v>
      </c>
      <c r="K39" s="4">
        <v>22330</v>
      </c>
      <c r="L39" s="4">
        <v>24970</v>
      </c>
      <c r="M39" s="81">
        <v>0</v>
      </c>
      <c r="N39" s="82">
        <f>J39*M39</f>
        <v>0</v>
      </c>
      <c r="O39" s="11"/>
    </row>
    <row r="40" spans="1:15" ht="16.5" customHeight="1" x14ac:dyDescent="0.4">
      <c r="B40" s="6">
        <v>10</v>
      </c>
      <c r="C40" s="131" t="s">
        <v>221</v>
      </c>
      <c r="D40" s="132"/>
      <c r="E40" s="2" t="s">
        <v>38</v>
      </c>
      <c r="F40" s="1" t="s">
        <v>62</v>
      </c>
      <c r="G40" s="3" t="s">
        <v>204</v>
      </c>
      <c r="H40" s="1">
        <v>2</v>
      </c>
      <c r="I40" s="73">
        <v>20490</v>
      </c>
      <c r="J40" s="4">
        <v>11880</v>
      </c>
      <c r="K40" s="4">
        <v>12980</v>
      </c>
      <c r="L40" s="4">
        <v>14520</v>
      </c>
      <c r="M40" s="81">
        <v>0</v>
      </c>
      <c r="N40" s="82">
        <f>J40*M40</f>
        <v>0</v>
      </c>
      <c r="O40" s="11"/>
    </row>
    <row r="41" spans="1:15" ht="16.5" customHeight="1" x14ac:dyDescent="0.4">
      <c r="B41" s="6">
        <v>11</v>
      </c>
      <c r="C41" s="131" t="s">
        <v>222</v>
      </c>
      <c r="D41" s="132"/>
      <c r="E41" s="2" t="s">
        <v>37</v>
      </c>
      <c r="F41" s="1" t="s">
        <v>63</v>
      </c>
      <c r="G41" s="3" t="s">
        <v>204</v>
      </c>
      <c r="H41" s="1">
        <v>2</v>
      </c>
      <c r="I41" s="33">
        <v>18480</v>
      </c>
      <c r="J41" s="4">
        <v>10670</v>
      </c>
      <c r="K41" s="4">
        <v>11660</v>
      </c>
      <c r="L41" s="4">
        <v>13090</v>
      </c>
      <c r="M41" s="81">
        <v>0</v>
      </c>
      <c r="N41" s="82">
        <f>J41*M41</f>
        <v>0</v>
      </c>
      <c r="O41" s="11"/>
    </row>
    <row r="42" spans="1:15" ht="16.5" customHeight="1" x14ac:dyDescent="0.4">
      <c r="B42" s="145" t="s">
        <v>164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2"/>
      <c r="M42" s="75">
        <f>SUM(M30:M41)</f>
        <v>0</v>
      </c>
      <c r="N42" s="86">
        <f>SUM(N30:N41)</f>
        <v>0</v>
      </c>
      <c r="O42" s="7"/>
    </row>
    <row r="43" spans="1:15" ht="16.5" customHeight="1" x14ac:dyDescent="0.4"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2"/>
      <c r="N43" s="25"/>
      <c r="O43" s="7"/>
    </row>
    <row r="44" spans="1:15" ht="16.5" customHeight="1" x14ac:dyDescent="0.4">
      <c r="B44" s="108" t="s">
        <v>165</v>
      </c>
      <c r="C44" s="109"/>
      <c r="J44" s="7"/>
      <c r="K44" s="7"/>
      <c r="L44" s="7"/>
      <c r="M44" s="9"/>
      <c r="N44" s="10"/>
      <c r="O44" s="11"/>
    </row>
    <row r="45" spans="1:15" ht="16.5" customHeight="1" x14ac:dyDescent="0.4">
      <c r="B45" s="3"/>
      <c r="C45" s="1" t="s">
        <v>3</v>
      </c>
      <c r="D45" s="1" t="s">
        <v>4</v>
      </c>
      <c r="E45" s="1" t="s">
        <v>35</v>
      </c>
      <c r="F45" s="1" t="s">
        <v>13</v>
      </c>
      <c r="G45" s="1" t="s">
        <v>0</v>
      </c>
      <c r="H45" s="1" t="s">
        <v>11</v>
      </c>
      <c r="I45" s="15" t="s">
        <v>66</v>
      </c>
      <c r="J45" s="1" t="s">
        <v>71</v>
      </c>
      <c r="K45" s="1" t="s">
        <v>72</v>
      </c>
      <c r="L45" s="1" t="s">
        <v>73</v>
      </c>
      <c r="M45" s="77" t="s">
        <v>1</v>
      </c>
      <c r="N45" s="79" t="s">
        <v>143</v>
      </c>
      <c r="O45" s="7"/>
    </row>
    <row r="46" spans="1:15" ht="16.5" customHeight="1" x14ac:dyDescent="0.4">
      <c r="A46" s="20" t="s">
        <v>213</v>
      </c>
      <c r="B46" s="18">
        <v>1</v>
      </c>
      <c r="C46" s="34" t="s">
        <v>27</v>
      </c>
      <c r="D46" s="18" t="s">
        <v>19</v>
      </c>
      <c r="E46" s="34" t="s">
        <v>28</v>
      </c>
      <c r="F46" s="18" t="s">
        <v>29</v>
      </c>
      <c r="G46" s="34" t="s">
        <v>68</v>
      </c>
      <c r="H46" s="18">
        <v>2</v>
      </c>
      <c r="I46" s="37">
        <v>4600</v>
      </c>
      <c r="J46" s="35">
        <v>2750</v>
      </c>
      <c r="K46" s="35">
        <v>2970</v>
      </c>
      <c r="L46" s="35">
        <v>3300</v>
      </c>
      <c r="M46" s="75">
        <v>0</v>
      </c>
      <c r="N46" s="76">
        <f>J46*M46</f>
        <v>0</v>
      </c>
      <c r="O46" s="7"/>
    </row>
    <row r="47" spans="1:15" ht="16.5" customHeight="1" x14ac:dyDescent="0.4">
      <c r="A47" s="20" t="s">
        <v>213</v>
      </c>
      <c r="B47" s="18">
        <v>2</v>
      </c>
      <c r="C47" s="34" t="s">
        <v>208</v>
      </c>
      <c r="D47" s="18" t="s">
        <v>19</v>
      </c>
      <c r="E47" s="34" t="s">
        <v>30</v>
      </c>
      <c r="F47" s="18" t="s">
        <v>42</v>
      </c>
      <c r="G47" s="34" t="s">
        <v>31</v>
      </c>
      <c r="H47" s="18"/>
      <c r="I47" s="37">
        <v>3630</v>
      </c>
      <c r="J47" s="35">
        <v>2200</v>
      </c>
      <c r="K47" s="35">
        <v>2310</v>
      </c>
      <c r="L47" s="35">
        <v>2640</v>
      </c>
      <c r="M47" s="75">
        <v>0</v>
      </c>
      <c r="N47" s="76">
        <f t="shared" ref="N47:N55" si="4">J47*M47</f>
        <v>0</v>
      </c>
      <c r="O47" s="7"/>
    </row>
    <row r="48" spans="1:15" ht="16.5" customHeight="1" x14ac:dyDescent="0.4">
      <c r="B48" s="6">
        <v>3</v>
      </c>
      <c r="C48" s="2" t="s">
        <v>32</v>
      </c>
      <c r="D48" s="1" t="s">
        <v>33</v>
      </c>
      <c r="E48" s="2" t="s">
        <v>40</v>
      </c>
      <c r="F48" s="1" t="s">
        <v>36</v>
      </c>
      <c r="G48" s="2" t="s">
        <v>45</v>
      </c>
      <c r="H48" s="1"/>
      <c r="I48" s="31">
        <v>3300</v>
      </c>
      <c r="J48" s="4">
        <v>2420</v>
      </c>
      <c r="K48" s="4">
        <v>2530</v>
      </c>
      <c r="L48" s="4">
        <v>2860</v>
      </c>
      <c r="M48" s="81">
        <v>0</v>
      </c>
      <c r="N48" s="82">
        <f t="shared" si="4"/>
        <v>0</v>
      </c>
      <c r="O48" s="7"/>
    </row>
    <row r="49" spans="1:15" ht="16.5" customHeight="1" x14ac:dyDescent="0.4">
      <c r="B49" s="6">
        <v>4</v>
      </c>
      <c r="C49" s="2" t="s">
        <v>209</v>
      </c>
      <c r="D49" s="1" t="s">
        <v>5</v>
      </c>
      <c r="E49" s="2" t="s">
        <v>50</v>
      </c>
      <c r="F49" s="1" t="s">
        <v>58</v>
      </c>
      <c r="G49" s="3" t="s">
        <v>212</v>
      </c>
      <c r="H49" s="1"/>
      <c r="I49" s="33">
        <v>1580</v>
      </c>
      <c r="J49" s="4">
        <v>990</v>
      </c>
      <c r="K49" s="4">
        <v>1100</v>
      </c>
      <c r="L49" s="4">
        <v>1210</v>
      </c>
      <c r="M49" s="81">
        <v>0</v>
      </c>
      <c r="N49" s="82">
        <f t="shared" si="4"/>
        <v>0</v>
      </c>
      <c r="O49" s="11"/>
    </row>
    <row r="50" spans="1:15" ht="16.5" customHeight="1" x14ac:dyDescent="0.4">
      <c r="B50" s="6">
        <v>5</v>
      </c>
      <c r="C50" s="2" t="s">
        <v>223</v>
      </c>
      <c r="D50" s="1" t="s">
        <v>53</v>
      </c>
      <c r="E50" s="2" t="s">
        <v>41</v>
      </c>
      <c r="F50" s="1" t="s">
        <v>34</v>
      </c>
      <c r="G50" s="2" t="s">
        <v>57</v>
      </c>
      <c r="H50" s="1"/>
      <c r="I50" s="31">
        <v>4840</v>
      </c>
      <c r="J50" s="4">
        <v>2860</v>
      </c>
      <c r="K50" s="4">
        <v>3080</v>
      </c>
      <c r="L50" s="4">
        <v>3410</v>
      </c>
      <c r="M50" s="81">
        <v>0</v>
      </c>
      <c r="N50" s="82">
        <f t="shared" si="4"/>
        <v>0</v>
      </c>
      <c r="O50" s="7"/>
    </row>
    <row r="51" spans="1:15" ht="16.5" customHeight="1" x14ac:dyDescent="0.4">
      <c r="A51" s="20" t="s">
        <v>213</v>
      </c>
      <c r="B51" s="18">
        <v>6</v>
      </c>
      <c r="C51" s="34" t="s">
        <v>210</v>
      </c>
      <c r="D51" s="18" t="s">
        <v>5</v>
      </c>
      <c r="E51" s="34" t="s">
        <v>49</v>
      </c>
      <c r="F51" s="18" t="s">
        <v>46</v>
      </c>
      <c r="G51" s="34" t="s">
        <v>56</v>
      </c>
      <c r="H51" s="18"/>
      <c r="I51" s="37">
        <v>4360</v>
      </c>
      <c r="J51" s="35">
        <v>2640</v>
      </c>
      <c r="K51" s="35">
        <v>2750</v>
      </c>
      <c r="L51" s="35">
        <v>3080</v>
      </c>
      <c r="M51" s="75">
        <v>0</v>
      </c>
      <c r="N51" s="76">
        <f t="shared" si="4"/>
        <v>0</v>
      </c>
      <c r="O51" s="7"/>
    </row>
    <row r="52" spans="1:15" ht="16.5" customHeight="1" x14ac:dyDescent="0.4">
      <c r="B52" s="6">
        <v>7</v>
      </c>
      <c r="C52" s="2" t="s">
        <v>211</v>
      </c>
      <c r="D52" s="1" t="s">
        <v>5</v>
      </c>
      <c r="E52" s="2" t="s">
        <v>48</v>
      </c>
      <c r="F52" s="1" t="s">
        <v>47</v>
      </c>
      <c r="G52" s="3" t="s">
        <v>51</v>
      </c>
      <c r="H52" s="1"/>
      <c r="I52" s="33">
        <v>6290</v>
      </c>
      <c r="J52" s="4">
        <v>3630</v>
      </c>
      <c r="K52" s="4">
        <v>4070</v>
      </c>
      <c r="L52" s="4">
        <v>4510</v>
      </c>
      <c r="M52" s="81">
        <v>0</v>
      </c>
      <c r="N52" s="82">
        <f t="shared" si="4"/>
        <v>0</v>
      </c>
      <c r="O52" s="11"/>
    </row>
    <row r="53" spans="1:15" ht="16.5" customHeight="1" x14ac:dyDescent="0.4">
      <c r="B53" s="6">
        <v>8</v>
      </c>
      <c r="C53" s="2" t="s">
        <v>153</v>
      </c>
      <c r="D53" s="1" t="s">
        <v>5</v>
      </c>
      <c r="E53" s="2" t="s">
        <v>146</v>
      </c>
      <c r="F53" s="1" t="s">
        <v>147</v>
      </c>
      <c r="G53" s="3" t="s">
        <v>148</v>
      </c>
      <c r="H53" s="1"/>
      <c r="I53" s="33">
        <v>2420</v>
      </c>
      <c r="J53" s="4">
        <v>1430</v>
      </c>
      <c r="K53" s="4">
        <v>1540</v>
      </c>
      <c r="L53" s="4">
        <v>1760</v>
      </c>
      <c r="M53" s="81">
        <v>0</v>
      </c>
      <c r="N53" s="82">
        <f t="shared" si="4"/>
        <v>0</v>
      </c>
      <c r="O53" s="11"/>
    </row>
    <row r="54" spans="1:15" ht="16.5" customHeight="1" x14ac:dyDescent="0.4">
      <c r="B54" s="6">
        <v>9</v>
      </c>
      <c r="C54" s="2" t="s">
        <v>69</v>
      </c>
      <c r="D54" s="1" t="s">
        <v>52</v>
      </c>
      <c r="E54" s="2" t="s">
        <v>54</v>
      </c>
      <c r="F54" s="1" t="s">
        <v>55</v>
      </c>
      <c r="G54" s="3" t="s">
        <v>64</v>
      </c>
      <c r="H54" s="1">
        <v>9</v>
      </c>
      <c r="I54" s="33">
        <v>110660</v>
      </c>
      <c r="J54" s="4">
        <v>71940</v>
      </c>
      <c r="K54" s="4">
        <v>78870</v>
      </c>
      <c r="L54" s="4">
        <v>87890</v>
      </c>
      <c r="M54" s="81">
        <v>0</v>
      </c>
      <c r="N54" s="82">
        <f t="shared" si="4"/>
        <v>0</v>
      </c>
      <c r="O54" s="11"/>
    </row>
    <row r="55" spans="1:15" ht="16.5" customHeight="1" x14ac:dyDescent="0.4">
      <c r="B55" s="6">
        <v>10</v>
      </c>
      <c r="C55" s="2" t="s">
        <v>70</v>
      </c>
      <c r="D55" s="1" t="s">
        <v>52</v>
      </c>
      <c r="E55" s="2" t="s">
        <v>54</v>
      </c>
      <c r="F55" s="1" t="s">
        <v>55</v>
      </c>
      <c r="G55" s="3" t="s">
        <v>65</v>
      </c>
      <c r="H55" s="1">
        <v>9</v>
      </c>
      <c r="I55" s="33">
        <v>122540</v>
      </c>
      <c r="J55" s="4">
        <v>79640</v>
      </c>
      <c r="K55" s="4">
        <v>87340</v>
      </c>
      <c r="L55" s="4">
        <v>97350</v>
      </c>
      <c r="M55" s="81">
        <v>0</v>
      </c>
      <c r="N55" s="82">
        <f t="shared" si="4"/>
        <v>0</v>
      </c>
      <c r="O55" s="11"/>
    </row>
    <row r="56" spans="1:15" ht="16.5" customHeight="1" x14ac:dyDescent="0.4">
      <c r="B56" s="111" t="s">
        <v>166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75">
        <f>SUM(M46:M55)</f>
        <v>0</v>
      </c>
      <c r="N56" s="83">
        <f>SUM(N46:N55)</f>
        <v>0</v>
      </c>
      <c r="O56" s="7"/>
    </row>
    <row r="57" spans="1:15" ht="18.95" customHeight="1" x14ac:dyDescent="0.4">
      <c r="B57" s="21"/>
      <c r="C57" s="21"/>
      <c r="D57" s="21"/>
      <c r="E57" s="21"/>
      <c r="F57" s="22"/>
      <c r="G57" s="21"/>
      <c r="H57" s="21"/>
      <c r="I57" s="21"/>
      <c r="J57" s="21"/>
      <c r="K57" s="21"/>
      <c r="L57" s="21"/>
      <c r="M57" s="22"/>
      <c r="N57" s="25"/>
      <c r="O57" s="7"/>
    </row>
    <row r="58" spans="1:15" ht="18.95" customHeight="1" x14ac:dyDescent="0.4">
      <c r="B58" s="108" t="s">
        <v>167</v>
      </c>
      <c r="C58" s="109"/>
      <c r="E58" s="9"/>
      <c r="H58" s="38"/>
      <c r="I58" s="39"/>
      <c r="J58" s="39"/>
      <c r="K58" s="39"/>
      <c r="L58" s="9"/>
      <c r="M58" s="10"/>
      <c r="N58" s="11"/>
      <c r="O58" s="7"/>
    </row>
    <row r="59" spans="1:15" ht="18.95" customHeight="1" x14ac:dyDescent="0.4">
      <c r="B59" s="3"/>
      <c r="C59" s="1" t="s">
        <v>3</v>
      </c>
      <c r="D59" s="1" t="s">
        <v>4</v>
      </c>
      <c r="E59" s="6" t="s">
        <v>2</v>
      </c>
      <c r="F59" s="41" t="s">
        <v>75</v>
      </c>
      <c r="G59" s="1" t="s">
        <v>0</v>
      </c>
      <c r="H59" s="1" t="s">
        <v>11</v>
      </c>
      <c r="I59" s="40" t="s">
        <v>76</v>
      </c>
      <c r="J59" s="1" t="s">
        <v>71</v>
      </c>
      <c r="K59" s="1" t="s">
        <v>72</v>
      </c>
      <c r="L59" s="1" t="s">
        <v>73</v>
      </c>
      <c r="M59" s="77" t="s">
        <v>1</v>
      </c>
      <c r="N59" s="79" t="s">
        <v>143</v>
      </c>
      <c r="O59" s="7"/>
    </row>
    <row r="60" spans="1:15" ht="18.95" customHeight="1" x14ac:dyDescent="0.4">
      <c r="B60" s="1">
        <v>1</v>
      </c>
      <c r="C60" s="2" t="s">
        <v>77</v>
      </c>
      <c r="D60" s="77"/>
      <c r="E60" s="1" t="s">
        <v>78</v>
      </c>
      <c r="F60" s="41" t="s">
        <v>104</v>
      </c>
      <c r="G60" s="77"/>
      <c r="H60" s="1">
        <v>3</v>
      </c>
      <c r="I60" s="40">
        <v>9042</v>
      </c>
      <c r="J60" s="40">
        <v>3960</v>
      </c>
      <c r="K60" s="40">
        <v>4290</v>
      </c>
      <c r="L60" s="40">
        <v>4840</v>
      </c>
      <c r="M60" s="77">
        <v>0</v>
      </c>
      <c r="N60" s="82">
        <f>J60*M60</f>
        <v>0</v>
      </c>
      <c r="O60" s="7"/>
    </row>
    <row r="61" spans="1:15" ht="18.95" customHeight="1" x14ac:dyDescent="0.4">
      <c r="B61" s="1">
        <v>2</v>
      </c>
      <c r="C61" s="2" t="s">
        <v>77</v>
      </c>
      <c r="D61" s="1" t="s">
        <v>115</v>
      </c>
      <c r="E61" s="1" t="s">
        <v>78</v>
      </c>
      <c r="F61" s="41" t="s">
        <v>104</v>
      </c>
      <c r="G61" s="2" t="s">
        <v>111</v>
      </c>
      <c r="H61" s="1">
        <v>3</v>
      </c>
      <c r="I61" s="40">
        <v>12342</v>
      </c>
      <c r="J61" s="40">
        <v>6710</v>
      </c>
      <c r="K61" s="40">
        <v>7480</v>
      </c>
      <c r="L61" s="40">
        <v>8360</v>
      </c>
      <c r="M61" s="77">
        <v>0</v>
      </c>
      <c r="N61" s="82">
        <f>J61*M61</f>
        <v>0</v>
      </c>
      <c r="O61" s="7"/>
    </row>
    <row r="62" spans="1:15" ht="18.95" customHeight="1" x14ac:dyDescent="0.4">
      <c r="B62" s="1">
        <v>3</v>
      </c>
      <c r="C62" s="2" t="s">
        <v>79</v>
      </c>
      <c r="D62" s="1" t="s">
        <v>5</v>
      </c>
      <c r="E62" s="1" t="s">
        <v>80</v>
      </c>
      <c r="F62" s="41" t="s">
        <v>105</v>
      </c>
      <c r="G62" s="1"/>
      <c r="H62" s="1">
        <v>3</v>
      </c>
      <c r="I62" s="74">
        <v>8855</v>
      </c>
      <c r="J62" s="4">
        <v>5060</v>
      </c>
      <c r="K62" s="4">
        <v>5610</v>
      </c>
      <c r="L62" s="4">
        <v>6270</v>
      </c>
      <c r="M62" s="81">
        <v>0</v>
      </c>
      <c r="N62" s="82">
        <f t="shared" ref="N62" si="5">J62*M62</f>
        <v>0</v>
      </c>
      <c r="O62" s="7"/>
    </row>
    <row r="63" spans="1:15" ht="18.95" customHeight="1" x14ac:dyDescent="0.4">
      <c r="B63" s="145" t="s">
        <v>92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75">
        <f>SUM(M60:M62)</f>
        <v>0</v>
      </c>
      <c r="N63" s="83">
        <f>SUM(N60:N62)</f>
        <v>0</v>
      </c>
      <c r="O63" s="7"/>
    </row>
    <row r="64" spans="1:15" ht="18.95" customHeight="1" x14ac:dyDescent="0.4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2"/>
      <c r="M64" s="25"/>
      <c r="N64" s="7"/>
      <c r="O64" s="7"/>
    </row>
    <row r="65" spans="1:15" ht="18.95" customHeight="1" x14ac:dyDescent="0.4">
      <c r="B65" s="125" t="s">
        <v>168</v>
      </c>
      <c r="C65" s="126"/>
      <c r="D65" s="42" t="s">
        <v>112</v>
      </c>
      <c r="E65" s="9"/>
      <c r="H65" s="38"/>
      <c r="I65" s="7"/>
      <c r="J65" s="7"/>
      <c r="K65" s="7"/>
      <c r="L65" s="9"/>
      <c r="M65" s="10"/>
      <c r="N65" s="11"/>
      <c r="O65" s="7"/>
    </row>
    <row r="66" spans="1:15" ht="18.95" customHeight="1" x14ac:dyDescent="0.4">
      <c r="A66" s="43"/>
      <c r="B66" s="44" t="s">
        <v>81</v>
      </c>
      <c r="C66" s="45"/>
      <c r="D66" s="32"/>
      <c r="E66" s="32"/>
      <c r="F66" s="32"/>
      <c r="G66" s="32"/>
      <c r="H66" s="32"/>
      <c r="I66" s="32"/>
      <c r="J66" s="32"/>
      <c r="K66" s="32"/>
      <c r="L66" s="46"/>
      <c r="M66" s="62"/>
      <c r="N66" s="63"/>
      <c r="O66" s="7"/>
    </row>
    <row r="67" spans="1:15" ht="18.95" customHeight="1" x14ac:dyDescent="0.4">
      <c r="A67" s="43"/>
      <c r="B67" s="56" t="s">
        <v>103</v>
      </c>
      <c r="C67" s="55"/>
      <c r="D67" s="21"/>
      <c r="E67" s="21"/>
      <c r="F67" s="21"/>
      <c r="G67" s="21"/>
      <c r="H67" s="21"/>
      <c r="I67" s="21"/>
      <c r="J67" s="21"/>
      <c r="K67" s="21"/>
      <c r="L67" s="22"/>
      <c r="M67" s="25"/>
      <c r="N67" s="64"/>
      <c r="O67" s="7"/>
    </row>
    <row r="68" spans="1:15" ht="18.95" customHeight="1" x14ac:dyDescent="0.4">
      <c r="A68" s="43"/>
      <c r="B68" s="47" t="s">
        <v>139</v>
      </c>
      <c r="C68" s="48"/>
      <c r="D68" s="49"/>
      <c r="E68" s="49"/>
      <c r="F68" s="49"/>
      <c r="G68" s="49"/>
      <c r="H68" s="49"/>
      <c r="I68" s="49"/>
      <c r="J68" s="49"/>
      <c r="K68" s="49"/>
      <c r="L68" s="50"/>
      <c r="M68" s="65"/>
      <c r="N68" s="66"/>
      <c r="O68" s="7"/>
    </row>
    <row r="69" spans="1:15" ht="18.95" customHeight="1" x14ac:dyDescent="0.4">
      <c r="A69" s="43"/>
      <c r="B69" s="61" t="s">
        <v>118</v>
      </c>
      <c r="C69" s="55"/>
      <c r="D69" s="21"/>
      <c r="E69" s="21"/>
      <c r="F69" s="21"/>
      <c r="G69" s="21"/>
      <c r="H69" s="21"/>
      <c r="I69" s="21"/>
      <c r="J69" s="21"/>
      <c r="K69" s="21"/>
      <c r="L69" s="22"/>
      <c r="M69" s="25"/>
      <c r="N69" s="7"/>
      <c r="O69" s="7"/>
    </row>
    <row r="70" spans="1:15" ht="18.95" customHeight="1" x14ac:dyDescent="0.4">
      <c r="A70" s="43"/>
      <c r="B70" s="54" t="s">
        <v>117</v>
      </c>
      <c r="C70" s="55"/>
      <c r="D70" s="21"/>
      <c r="E70" s="21"/>
      <c r="F70" s="21"/>
      <c r="G70" s="21"/>
      <c r="H70" s="54"/>
      <c r="I70" s="21"/>
      <c r="J70" s="21"/>
      <c r="K70" s="21"/>
      <c r="L70" s="22"/>
      <c r="M70" s="25"/>
      <c r="N70" s="7"/>
      <c r="O70" s="7"/>
    </row>
    <row r="71" spans="1:15" ht="18.95" customHeight="1" x14ac:dyDescent="0.4">
      <c r="A71" s="43"/>
      <c r="B71" s="54"/>
      <c r="C71" s="55"/>
      <c r="D71" s="21"/>
      <c r="E71" s="21"/>
      <c r="F71" s="21"/>
      <c r="G71" s="21"/>
      <c r="H71" s="21"/>
      <c r="I71" s="21"/>
      <c r="J71" s="21"/>
      <c r="K71" s="21"/>
      <c r="L71" s="22"/>
      <c r="M71" s="25"/>
      <c r="N71" s="7"/>
      <c r="O71" s="7"/>
    </row>
    <row r="72" spans="1:15" ht="18.95" customHeight="1" x14ac:dyDescent="0.4">
      <c r="A72" s="43"/>
      <c r="B72" s="54"/>
      <c r="C72" s="55"/>
      <c r="D72" s="21"/>
      <c r="E72" s="21"/>
      <c r="F72" s="21"/>
      <c r="G72" s="21"/>
      <c r="H72" s="21"/>
      <c r="I72" s="21"/>
      <c r="J72" s="21"/>
      <c r="K72" s="21"/>
      <c r="L72" s="22"/>
      <c r="M72" s="25"/>
      <c r="N72" s="7"/>
      <c r="O72" s="7"/>
    </row>
    <row r="73" spans="1:15" ht="18.95" customHeight="1" x14ac:dyDescent="0.4">
      <c r="A73" s="43"/>
      <c r="B73" s="54"/>
      <c r="C73" s="55"/>
      <c r="D73" s="21"/>
      <c r="E73" s="21"/>
      <c r="F73" s="21"/>
      <c r="G73" s="21"/>
      <c r="H73" s="21"/>
      <c r="I73" s="21"/>
      <c r="J73" s="21"/>
      <c r="K73" s="21"/>
      <c r="L73" s="22"/>
      <c r="M73" s="25"/>
      <c r="N73" s="7"/>
      <c r="O73" s="7"/>
    </row>
    <row r="74" spans="1:15" ht="18.95" customHeight="1" x14ac:dyDescent="0.4">
      <c r="A74" s="43"/>
      <c r="B74" s="54"/>
      <c r="C74" s="55"/>
      <c r="D74" s="21"/>
      <c r="E74" s="21"/>
      <c r="F74" s="21"/>
      <c r="G74" s="21"/>
      <c r="H74" s="21"/>
      <c r="I74" s="21"/>
      <c r="J74" s="21"/>
      <c r="K74" s="21"/>
      <c r="L74" s="22"/>
      <c r="M74" s="25"/>
      <c r="N74" s="7"/>
      <c r="O74" s="7"/>
    </row>
    <row r="75" spans="1:15" ht="18.95" customHeight="1" x14ac:dyDescent="0.4">
      <c r="A75" s="43"/>
      <c r="B75" s="54"/>
      <c r="C75" s="55"/>
      <c r="D75" s="21"/>
      <c r="E75" s="21"/>
      <c r="F75" s="21"/>
      <c r="G75" s="21"/>
      <c r="H75" s="21"/>
      <c r="I75" s="21"/>
      <c r="J75" s="21"/>
      <c r="K75" s="21"/>
      <c r="L75" s="22"/>
      <c r="M75" s="25"/>
      <c r="N75" s="7"/>
      <c r="O75" s="7"/>
    </row>
    <row r="76" spans="1:15" ht="18.95" customHeight="1" x14ac:dyDescent="0.4">
      <c r="A76" s="43"/>
      <c r="B76" s="54"/>
      <c r="C76" s="55"/>
      <c r="D76" s="21"/>
      <c r="E76" s="21"/>
      <c r="F76" s="21"/>
      <c r="G76" s="21"/>
      <c r="H76" s="21"/>
      <c r="I76" s="21"/>
      <c r="J76" s="21"/>
      <c r="K76" s="21"/>
      <c r="L76" s="22"/>
      <c r="M76" s="25"/>
      <c r="N76" s="7"/>
      <c r="O76" s="7"/>
    </row>
    <row r="77" spans="1:15" ht="18.95" customHeight="1" x14ac:dyDescent="0.4">
      <c r="A77" s="43"/>
      <c r="B77" s="54"/>
      <c r="C77" s="69"/>
      <c r="D77" s="21"/>
      <c r="E77" s="21"/>
      <c r="F77" s="21"/>
      <c r="G77" s="21"/>
      <c r="H77" s="21"/>
      <c r="I77" s="21"/>
      <c r="J77" s="21"/>
      <c r="K77" s="21"/>
      <c r="L77" s="22"/>
      <c r="M77" s="25"/>
      <c r="N77" s="7"/>
      <c r="O77" s="7"/>
    </row>
    <row r="78" spans="1:15" ht="18.95" customHeight="1" x14ac:dyDescent="0.4">
      <c r="A78" s="43"/>
      <c r="B78" s="54"/>
      <c r="C78" s="61"/>
      <c r="D78" s="21"/>
      <c r="E78" s="21"/>
      <c r="F78" s="21"/>
      <c r="G78" s="21"/>
      <c r="H78" s="21"/>
      <c r="I78" s="21"/>
      <c r="J78" s="21"/>
      <c r="K78" s="21"/>
      <c r="L78" s="22"/>
      <c r="M78" s="25"/>
      <c r="N78" s="7"/>
      <c r="O78" s="7"/>
    </row>
    <row r="79" spans="1:15" ht="18.95" customHeight="1" x14ac:dyDescent="0.4">
      <c r="A79" s="43"/>
      <c r="B79" s="54"/>
      <c r="C79" s="61"/>
      <c r="D79" s="21"/>
      <c r="E79" s="21"/>
      <c r="F79" s="21"/>
      <c r="G79" s="21"/>
      <c r="H79" s="21"/>
      <c r="I79" s="21"/>
      <c r="J79" s="21"/>
      <c r="K79" s="21"/>
      <c r="L79" s="22"/>
      <c r="M79" s="25"/>
      <c r="N79" s="7"/>
      <c r="O79" s="7"/>
    </row>
    <row r="80" spans="1:15" ht="18.95" customHeight="1" x14ac:dyDescent="0.4">
      <c r="A80" s="43"/>
      <c r="B80" s="54"/>
      <c r="C80" s="61"/>
      <c r="D80" s="21"/>
      <c r="E80" s="21"/>
      <c r="F80" s="21"/>
      <c r="G80" s="21"/>
      <c r="H80" s="21"/>
      <c r="I80" s="21"/>
      <c r="J80" s="21"/>
      <c r="K80" s="21"/>
      <c r="L80" s="22"/>
      <c r="M80" s="25"/>
      <c r="N80" s="7"/>
      <c r="O80" s="7"/>
    </row>
    <row r="81" spans="1:15" ht="18.95" customHeight="1" x14ac:dyDescent="0.4">
      <c r="A81" s="43"/>
      <c r="B81" s="54"/>
      <c r="C81" s="61"/>
      <c r="D81" s="21"/>
      <c r="E81" s="21"/>
      <c r="F81" s="21"/>
      <c r="G81" s="21"/>
      <c r="H81" s="21"/>
      <c r="I81" s="21"/>
      <c r="J81" s="21"/>
      <c r="K81" s="21"/>
      <c r="L81" s="22"/>
      <c r="M81" s="25"/>
      <c r="N81" s="7"/>
      <c r="O81" s="7"/>
    </row>
    <row r="82" spans="1:15" ht="18.95" customHeight="1" x14ac:dyDescent="0.4">
      <c r="A82" s="43"/>
      <c r="B82" s="54"/>
      <c r="C82" s="61"/>
      <c r="D82" s="21"/>
      <c r="E82" s="21"/>
      <c r="F82" s="21"/>
      <c r="G82" s="21"/>
      <c r="H82" s="21"/>
      <c r="I82" s="21"/>
      <c r="J82" s="21"/>
      <c r="K82" s="21"/>
      <c r="L82" s="22"/>
      <c r="M82" s="25"/>
      <c r="N82" s="7"/>
      <c r="O82" s="7"/>
    </row>
    <row r="83" spans="1:15" ht="22.5" customHeight="1" x14ac:dyDescent="0.4">
      <c r="B83" s="108" t="s">
        <v>169</v>
      </c>
      <c r="C83" s="109"/>
      <c r="D83" s="136" t="s">
        <v>116</v>
      </c>
      <c r="E83" s="137"/>
      <c r="F83" s="137"/>
      <c r="G83" s="137"/>
      <c r="J83" s="7"/>
      <c r="K83" s="7"/>
      <c r="L83" s="7"/>
      <c r="M83" s="9"/>
      <c r="N83" s="10"/>
      <c r="O83" s="11"/>
    </row>
    <row r="84" spans="1:15" ht="22.5" customHeight="1" x14ac:dyDescent="0.4">
      <c r="B84" s="3"/>
      <c r="C84" s="1" t="s">
        <v>3</v>
      </c>
      <c r="D84" s="1" t="s">
        <v>4</v>
      </c>
      <c r="E84" s="28" t="s">
        <v>0</v>
      </c>
      <c r="F84" s="68" t="s">
        <v>141</v>
      </c>
      <c r="G84" s="28" t="s">
        <v>142</v>
      </c>
      <c r="H84" s="1" t="s">
        <v>11</v>
      </c>
      <c r="I84" s="15" t="s">
        <v>66</v>
      </c>
      <c r="J84" s="1" t="s">
        <v>71</v>
      </c>
      <c r="K84" s="1" t="s">
        <v>72</v>
      </c>
      <c r="L84" s="1" t="s">
        <v>73</v>
      </c>
      <c r="M84" s="77" t="s">
        <v>1</v>
      </c>
      <c r="N84" s="79" t="s">
        <v>143</v>
      </c>
      <c r="O84" s="7"/>
    </row>
    <row r="85" spans="1:15" ht="22.5" customHeight="1" x14ac:dyDescent="0.4">
      <c r="B85" s="3"/>
      <c r="C85" s="27" t="s">
        <v>110</v>
      </c>
      <c r="D85" s="16"/>
      <c r="E85" s="16"/>
      <c r="F85" s="16"/>
      <c r="G85" s="16"/>
      <c r="H85" s="16"/>
      <c r="I85" s="16"/>
      <c r="J85" s="16"/>
      <c r="K85" s="16"/>
      <c r="L85" s="16"/>
      <c r="M85" s="80"/>
      <c r="N85" s="80"/>
      <c r="O85" s="7"/>
    </row>
    <row r="86" spans="1:15" ht="22.5" customHeight="1" x14ac:dyDescent="0.4">
      <c r="B86" s="1">
        <v>1</v>
      </c>
      <c r="C86" s="2" t="s">
        <v>174</v>
      </c>
      <c r="D86" s="1" t="s">
        <v>5</v>
      </c>
      <c r="E86" s="2"/>
      <c r="F86" s="1" t="s">
        <v>173</v>
      </c>
      <c r="G86" s="72" t="s">
        <v>94</v>
      </c>
      <c r="H86" s="1"/>
      <c r="I86" s="73" t="s">
        <v>67</v>
      </c>
      <c r="J86" s="5">
        <v>4950</v>
      </c>
      <c r="K86" s="5">
        <v>5390</v>
      </c>
      <c r="L86" s="53">
        <v>5830.0000000000009</v>
      </c>
      <c r="M86" s="81">
        <v>0</v>
      </c>
      <c r="N86" s="82">
        <f>J86*M86</f>
        <v>0</v>
      </c>
      <c r="O86" s="11"/>
    </row>
    <row r="87" spans="1:15" ht="22.5" customHeight="1" x14ac:dyDescent="0.4">
      <c r="B87" s="1">
        <v>2</v>
      </c>
      <c r="C87" s="2">
        <v>8911</v>
      </c>
      <c r="D87" s="1" t="s">
        <v>5</v>
      </c>
      <c r="E87" s="2" t="s">
        <v>90</v>
      </c>
      <c r="F87" s="1" t="s">
        <v>63</v>
      </c>
      <c r="G87" s="72" t="s">
        <v>84</v>
      </c>
      <c r="H87" s="1"/>
      <c r="I87" s="73">
        <v>11900</v>
      </c>
      <c r="J87" s="5">
        <v>7370.0000000000009</v>
      </c>
      <c r="K87" s="5">
        <v>8030.0000000000009</v>
      </c>
      <c r="L87" s="5">
        <v>8470</v>
      </c>
      <c r="M87" s="81">
        <v>0</v>
      </c>
      <c r="N87" s="82">
        <f>J87*M87</f>
        <v>0</v>
      </c>
      <c r="O87" s="11"/>
    </row>
    <row r="88" spans="1:15" ht="22.5" customHeight="1" x14ac:dyDescent="0.4">
      <c r="B88" s="1">
        <v>3</v>
      </c>
      <c r="C88" s="2" t="s">
        <v>97</v>
      </c>
      <c r="D88" s="1" t="s">
        <v>5</v>
      </c>
      <c r="E88" s="2" t="s">
        <v>90</v>
      </c>
      <c r="F88" s="1"/>
      <c r="G88" s="16" t="s">
        <v>96</v>
      </c>
      <c r="H88" s="1"/>
      <c r="I88" s="73" t="s">
        <v>67</v>
      </c>
      <c r="J88" s="5">
        <v>9680</v>
      </c>
      <c r="K88" s="5">
        <v>10560</v>
      </c>
      <c r="L88" s="53">
        <v>11330.000000000002</v>
      </c>
      <c r="M88" s="81">
        <v>0</v>
      </c>
      <c r="N88" s="82">
        <f>J88*M88</f>
        <v>0</v>
      </c>
      <c r="O88" s="11"/>
    </row>
    <row r="89" spans="1:15" ht="22.5" customHeight="1" x14ac:dyDescent="0.4">
      <c r="B89" s="1">
        <v>4</v>
      </c>
      <c r="C89" s="2">
        <v>8918</v>
      </c>
      <c r="D89" s="1" t="s">
        <v>5</v>
      </c>
      <c r="E89" s="2" t="s">
        <v>91</v>
      </c>
      <c r="F89" s="1" t="s">
        <v>175</v>
      </c>
      <c r="G89" s="72" t="s">
        <v>84</v>
      </c>
      <c r="H89" s="1"/>
      <c r="I89" s="73">
        <v>12200</v>
      </c>
      <c r="J89" s="5">
        <v>7480.0000000000009</v>
      </c>
      <c r="K89" s="5">
        <v>8140.0000000000009</v>
      </c>
      <c r="L89" s="5">
        <v>8690</v>
      </c>
      <c r="M89" s="81">
        <v>0</v>
      </c>
      <c r="N89" s="82">
        <f>J89*M89</f>
        <v>0</v>
      </c>
      <c r="O89" s="11"/>
    </row>
    <row r="90" spans="1:15" ht="22.5" customHeight="1" x14ac:dyDescent="0.4">
      <c r="B90" s="1">
        <v>5</v>
      </c>
      <c r="C90" s="2" t="s">
        <v>98</v>
      </c>
      <c r="D90" s="1" t="s">
        <v>5</v>
      </c>
      <c r="E90" s="2" t="s">
        <v>91</v>
      </c>
      <c r="F90" s="1"/>
      <c r="G90" s="16" t="s">
        <v>96</v>
      </c>
      <c r="H90" s="1"/>
      <c r="I90" s="73" t="s">
        <v>67</v>
      </c>
      <c r="J90" s="5">
        <v>9790</v>
      </c>
      <c r="K90" s="5">
        <v>10670</v>
      </c>
      <c r="L90" s="53">
        <v>11440.000000000002</v>
      </c>
      <c r="M90" s="81">
        <v>0</v>
      </c>
      <c r="N90" s="82">
        <f>J90*M90</f>
        <v>0</v>
      </c>
      <c r="O90" s="11"/>
    </row>
    <row r="91" spans="1:15" ht="22.5" customHeight="1" x14ac:dyDescent="0.4">
      <c r="B91" s="3"/>
      <c r="C91" s="27" t="s">
        <v>106</v>
      </c>
      <c r="D91" s="16"/>
      <c r="E91" s="2"/>
      <c r="F91" s="16"/>
      <c r="G91" s="16"/>
      <c r="H91" s="16"/>
      <c r="I91" s="71"/>
      <c r="J91" s="16"/>
      <c r="K91" s="16"/>
      <c r="L91" s="16"/>
      <c r="M91" s="80"/>
      <c r="N91" s="80"/>
      <c r="O91" s="7"/>
    </row>
    <row r="92" spans="1:15" ht="22.5" customHeight="1" x14ac:dyDescent="0.4">
      <c r="A92" s="20"/>
      <c r="B92" s="1">
        <v>1</v>
      </c>
      <c r="C92" s="2" t="s">
        <v>82</v>
      </c>
      <c r="D92" s="1" t="s">
        <v>87</v>
      </c>
      <c r="E92" s="2" t="s">
        <v>99</v>
      </c>
      <c r="F92" s="1" t="s">
        <v>88</v>
      </c>
      <c r="G92" s="16" t="s">
        <v>84</v>
      </c>
      <c r="H92" s="1"/>
      <c r="I92" s="31">
        <v>10400</v>
      </c>
      <c r="J92" s="5">
        <v>6820.0000000000009</v>
      </c>
      <c r="K92" s="5">
        <v>7480.0000000000009</v>
      </c>
      <c r="L92" s="5">
        <v>7920.0000000000009</v>
      </c>
      <c r="M92" s="81">
        <v>0</v>
      </c>
      <c r="N92" s="82">
        <f>J92*M92</f>
        <v>0</v>
      </c>
      <c r="O92" s="11"/>
    </row>
    <row r="93" spans="1:15" ht="22.5" customHeight="1" x14ac:dyDescent="0.4">
      <c r="B93" s="3"/>
      <c r="C93" s="27" t="s">
        <v>107</v>
      </c>
      <c r="D93" s="16"/>
      <c r="E93" s="2"/>
      <c r="F93" s="16"/>
      <c r="G93" s="16"/>
      <c r="H93" s="16"/>
      <c r="I93" s="71"/>
      <c r="J93" s="16"/>
      <c r="K93" s="16"/>
      <c r="L93" s="16"/>
      <c r="M93" s="80"/>
      <c r="N93" s="80"/>
      <c r="O93" s="7"/>
    </row>
    <row r="94" spans="1:15" ht="22.5" customHeight="1" x14ac:dyDescent="0.4">
      <c r="B94" s="1">
        <v>1</v>
      </c>
      <c r="C94" s="2" t="s">
        <v>83</v>
      </c>
      <c r="D94" s="1" t="s">
        <v>5</v>
      </c>
      <c r="E94" s="2"/>
      <c r="F94" s="1" t="s">
        <v>89</v>
      </c>
      <c r="G94" s="16" t="s">
        <v>84</v>
      </c>
      <c r="H94" s="1"/>
      <c r="I94" s="31">
        <v>15000</v>
      </c>
      <c r="J94" s="5">
        <v>8690</v>
      </c>
      <c r="K94" s="5">
        <v>9460</v>
      </c>
      <c r="L94" s="5">
        <v>10120</v>
      </c>
      <c r="M94" s="81">
        <v>0</v>
      </c>
      <c r="N94" s="82">
        <f>J94*M94</f>
        <v>0</v>
      </c>
      <c r="O94" s="11"/>
    </row>
    <row r="95" spans="1:15" ht="22.5" customHeight="1" x14ac:dyDescent="0.4">
      <c r="B95" s="1">
        <v>2</v>
      </c>
      <c r="C95" s="2" t="s">
        <v>95</v>
      </c>
      <c r="D95" s="1" t="s">
        <v>5</v>
      </c>
      <c r="E95" s="2"/>
      <c r="F95" s="1"/>
      <c r="G95" s="16" t="s">
        <v>96</v>
      </c>
      <c r="H95" s="1"/>
      <c r="I95" s="73" t="s">
        <v>67</v>
      </c>
      <c r="J95" s="5">
        <v>10780</v>
      </c>
      <c r="K95" s="5">
        <v>11770.000000000002</v>
      </c>
      <c r="L95" s="5">
        <v>12650.000000000002</v>
      </c>
      <c r="M95" s="77">
        <v>0</v>
      </c>
      <c r="N95" s="82">
        <f>J95*M95</f>
        <v>0</v>
      </c>
      <c r="O95" s="11"/>
    </row>
    <row r="96" spans="1:15" ht="22.5" customHeight="1" x14ac:dyDescent="0.4">
      <c r="A96" s="20"/>
      <c r="B96" s="1">
        <v>3</v>
      </c>
      <c r="C96" s="2" t="s">
        <v>176</v>
      </c>
      <c r="D96" s="1" t="s">
        <v>5</v>
      </c>
      <c r="E96" s="2"/>
      <c r="F96" s="1" t="s">
        <v>85</v>
      </c>
      <c r="G96" s="16" t="s">
        <v>93</v>
      </c>
      <c r="H96" s="1"/>
      <c r="I96" s="31">
        <v>10100</v>
      </c>
      <c r="J96" s="5">
        <v>5280</v>
      </c>
      <c r="K96" s="5">
        <v>5720.0000000000009</v>
      </c>
      <c r="L96" s="5">
        <v>6050.0000000000009</v>
      </c>
      <c r="M96" s="77">
        <v>0</v>
      </c>
      <c r="N96" s="82">
        <f>J96*M96</f>
        <v>0</v>
      </c>
      <c r="O96" s="11"/>
    </row>
    <row r="97" spans="1:15" ht="22.5" customHeight="1" x14ac:dyDescent="0.4">
      <c r="B97" s="6"/>
      <c r="C97" s="18" t="s">
        <v>109</v>
      </c>
      <c r="D97" s="1"/>
      <c r="E97" s="2"/>
      <c r="F97" s="1"/>
      <c r="G97" s="72"/>
      <c r="H97" s="1"/>
      <c r="I97" s="73"/>
      <c r="J97" s="4"/>
      <c r="K97" s="4"/>
      <c r="L97" s="52"/>
      <c r="M97" s="81"/>
      <c r="N97" s="82"/>
      <c r="O97" s="11"/>
    </row>
    <row r="98" spans="1:15" ht="22.5" customHeight="1" x14ac:dyDescent="0.4">
      <c r="B98" s="6">
        <v>1</v>
      </c>
      <c r="C98" s="2" t="s">
        <v>140</v>
      </c>
      <c r="D98" s="1" t="s">
        <v>5</v>
      </c>
      <c r="E98" s="2" t="s">
        <v>91</v>
      </c>
      <c r="F98" s="1" t="s">
        <v>177</v>
      </c>
      <c r="G98" s="72" t="s">
        <v>94</v>
      </c>
      <c r="H98" s="1"/>
      <c r="I98" s="73" t="s">
        <v>67</v>
      </c>
      <c r="J98" s="4">
        <v>4400</v>
      </c>
      <c r="K98" s="4">
        <v>4730</v>
      </c>
      <c r="L98" s="52">
        <v>4950</v>
      </c>
      <c r="M98" s="81">
        <v>0</v>
      </c>
      <c r="N98" s="82">
        <f>J98*M98</f>
        <v>0</v>
      </c>
      <c r="O98" s="11"/>
    </row>
    <row r="99" spans="1:15" ht="22.5" customHeight="1" x14ac:dyDescent="0.4">
      <c r="B99" s="6"/>
      <c r="C99" s="18" t="s">
        <v>108</v>
      </c>
      <c r="D99" s="1"/>
      <c r="E99" s="2"/>
      <c r="F99" s="1"/>
      <c r="G99" s="72"/>
      <c r="H99" s="1"/>
      <c r="I99" s="73"/>
      <c r="J99" s="4"/>
      <c r="K99" s="4"/>
      <c r="L99" s="52"/>
      <c r="M99" s="81"/>
      <c r="N99" s="82"/>
      <c r="O99" s="11"/>
    </row>
    <row r="100" spans="1:15" ht="22.5" customHeight="1" x14ac:dyDescent="0.4">
      <c r="B100" s="6">
        <v>1</v>
      </c>
      <c r="C100" s="2" t="s">
        <v>178</v>
      </c>
      <c r="D100" s="1" t="s">
        <v>5</v>
      </c>
      <c r="E100" s="2"/>
      <c r="F100" s="1" t="s">
        <v>85</v>
      </c>
      <c r="G100" s="72" t="s">
        <v>93</v>
      </c>
      <c r="H100" s="1"/>
      <c r="I100" s="73">
        <v>10100</v>
      </c>
      <c r="J100" s="4">
        <v>6820.0000000000009</v>
      </c>
      <c r="K100" s="4">
        <v>7480</v>
      </c>
      <c r="L100" s="52">
        <v>7920.0000000000009</v>
      </c>
      <c r="M100" s="81">
        <v>0</v>
      </c>
      <c r="N100" s="82">
        <f t="shared" ref="N100" si="6">J100*M100</f>
        <v>0</v>
      </c>
      <c r="O100" s="11"/>
    </row>
    <row r="101" spans="1:15" ht="22.5" customHeight="1" x14ac:dyDescent="0.4">
      <c r="B101" s="145" t="s">
        <v>170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2"/>
      <c r="M101" s="84">
        <f>SUM(M86:M100)</f>
        <v>0</v>
      </c>
      <c r="N101" s="83">
        <f>SUM(N86:N100)</f>
        <v>0</v>
      </c>
      <c r="O101" s="7"/>
    </row>
    <row r="102" spans="1:15" ht="18.95" customHeight="1" x14ac:dyDescent="0.4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2"/>
      <c r="N102" s="25"/>
      <c r="O102" s="7"/>
    </row>
    <row r="103" spans="1:15" ht="18.95" customHeight="1" x14ac:dyDescent="0.4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2"/>
      <c r="N103" s="25"/>
      <c r="O103" s="7"/>
    </row>
    <row r="104" spans="1:15" ht="18.95" customHeight="1" x14ac:dyDescent="0.4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2"/>
      <c r="N104" s="25"/>
      <c r="O104" s="7"/>
    </row>
    <row r="105" spans="1:15" ht="21.75" customHeight="1" x14ac:dyDescent="0.4">
      <c r="B105" s="57" t="s">
        <v>102</v>
      </c>
      <c r="C105" s="58"/>
      <c r="D105" s="59"/>
      <c r="E105" s="59"/>
      <c r="F105" s="60"/>
      <c r="G105" s="21"/>
      <c r="H105" s="21"/>
      <c r="I105" s="21"/>
      <c r="J105" s="21"/>
      <c r="K105" s="21"/>
      <c r="L105" s="21"/>
      <c r="M105" s="22"/>
      <c r="N105" s="25"/>
      <c r="O105" s="7"/>
    </row>
    <row r="106" spans="1:15" ht="21.75" customHeight="1" x14ac:dyDescent="0.4">
      <c r="B106" s="3"/>
      <c r="C106" s="1" t="s">
        <v>3</v>
      </c>
      <c r="D106" s="1" t="s">
        <v>4</v>
      </c>
      <c r="E106" s="28" t="s">
        <v>2</v>
      </c>
      <c r="F106" s="1" t="s">
        <v>100</v>
      </c>
      <c r="G106" s="146" t="s">
        <v>0</v>
      </c>
      <c r="H106" s="146"/>
      <c r="I106" s="146"/>
      <c r="J106" s="146"/>
      <c r="K106" s="146"/>
      <c r="L106" s="146"/>
      <c r="M106" s="146"/>
      <c r="N106" s="146"/>
      <c r="O106" s="7"/>
    </row>
    <row r="107" spans="1:15" ht="21.75" customHeight="1" x14ac:dyDescent="0.4">
      <c r="A107" s="70" t="s">
        <v>113</v>
      </c>
      <c r="B107" s="71"/>
      <c r="C107" s="2" t="s">
        <v>114</v>
      </c>
      <c r="D107" s="1" t="s">
        <v>5</v>
      </c>
      <c r="E107" s="2" t="s">
        <v>144</v>
      </c>
      <c r="F107" s="1">
        <v>3</v>
      </c>
      <c r="G107" s="147"/>
      <c r="H107" s="147"/>
      <c r="I107" s="147"/>
      <c r="J107" s="147"/>
      <c r="K107" s="147"/>
      <c r="L107" s="147"/>
      <c r="M107" s="147"/>
      <c r="N107" s="147"/>
      <c r="O107" s="7"/>
    </row>
    <row r="108" spans="1:15" ht="21.75" customHeight="1" x14ac:dyDescent="0.4">
      <c r="A108" s="70" t="s">
        <v>113</v>
      </c>
      <c r="B108" s="71"/>
      <c r="C108" s="2">
        <v>8911</v>
      </c>
      <c r="D108" s="1" t="s">
        <v>5</v>
      </c>
      <c r="E108" s="2" t="s">
        <v>145</v>
      </c>
      <c r="F108" s="1">
        <v>1</v>
      </c>
      <c r="G108" s="147"/>
      <c r="H108" s="147"/>
      <c r="I108" s="147"/>
      <c r="J108" s="147"/>
      <c r="K108" s="147"/>
      <c r="L108" s="147"/>
      <c r="M108" s="147"/>
      <c r="N108" s="147"/>
      <c r="O108" s="7"/>
    </row>
    <row r="109" spans="1:15" ht="21.75" customHeight="1" x14ac:dyDescent="0.4">
      <c r="B109" s="51"/>
      <c r="C109" s="85"/>
      <c r="D109" s="77"/>
      <c r="E109" s="75"/>
      <c r="F109" s="75"/>
      <c r="G109" s="124"/>
      <c r="H109" s="124"/>
      <c r="I109" s="124"/>
      <c r="J109" s="124"/>
      <c r="K109" s="124"/>
      <c r="L109" s="124"/>
      <c r="M109" s="124"/>
      <c r="N109" s="124"/>
      <c r="O109" s="7"/>
    </row>
    <row r="110" spans="1:15" ht="21.75" customHeight="1" x14ac:dyDescent="0.4">
      <c r="B110" s="51"/>
      <c r="C110" s="85"/>
      <c r="D110" s="77"/>
      <c r="E110" s="75"/>
      <c r="F110" s="75"/>
      <c r="G110" s="124"/>
      <c r="H110" s="124"/>
      <c r="I110" s="124"/>
      <c r="J110" s="124"/>
      <c r="K110" s="124"/>
      <c r="L110" s="124"/>
      <c r="M110" s="124"/>
      <c r="N110" s="124"/>
      <c r="O110" s="7"/>
    </row>
    <row r="111" spans="1:15" ht="21.75" customHeight="1" x14ac:dyDescent="0.4">
      <c r="B111" s="51"/>
      <c r="C111" s="85"/>
      <c r="D111" s="77"/>
      <c r="E111" s="75"/>
      <c r="F111" s="75"/>
      <c r="G111" s="124"/>
      <c r="H111" s="124"/>
      <c r="I111" s="124"/>
      <c r="J111" s="124"/>
      <c r="K111" s="124"/>
      <c r="L111" s="124"/>
      <c r="M111" s="124"/>
      <c r="N111" s="124"/>
      <c r="O111" s="7"/>
    </row>
    <row r="112" spans="1:15" ht="21.75" customHeight="1" x14ac:dyDescent="0.4">
      <c r="B112" s="51"/>
      <c r="C112" s="85"/>
      <c r="D112" s="77"/>
      <c r="E112" s="75"/>
      <c r="F112" s="75"/>
      <c r="G112" s="124"/>
      <c r="H112" s="124"/>
      <c r="I112" s="124"/>
      <c r="J112" s="124"/>
      <c r="K112" s="124"/>
      <c r="L112" s="124"/>
      <c r="M112" s="124"/>
      <c r="N112" s="124"/>
      <c r="O112" s="7"/>
    </row>
    <row r="113" spans="1:15" ht="21.75" customHeight="1" x14ac:dyDescent="0.4">
      <c r="B113" s="51"/>
      <c r="C113" s="85"/>
      <c r="D113" s="77"/>
      <c r="E113" s="75"/>
      <c r="F113" s="75"/>
      <c r="G113" s="124"/>
      <c r="H113" s="124"/>
      <c r="I113" s="124"/>
      <c r="J113" s="124"/>
      <c r="K113" s="124"/>
      <c r="L113" s="124"/>
      <c r="M113" s="124"/>
      <c r="N113" s="124"/>
      <c r="O113" s="7"/>
    </row>
    <row r="114" spans="1:15" ht="21.75" customHeight="1" x14ac:dyDescent="0.4">
      <c r="B114" s="51"/>
      <c r="C114" s="85"/>
      <c r="D114" s="77"/>
      <c r="E114" s="75"/>
      <c r="F114" s="75"/>
      <c r="G114" s="124"/>
      <c r="H114" s="124"/>
      <c r="I114" s="124"/>
      <c r="J114" s="124"/>
      <c r="K114" s="124"/>
      <c r="L114" s="124"/>
      <c r="M114" s="124"/>
      <c r="N114" s="124"/>
      <c r="O114" s="7"/>
    </row>
    <row r="115" spans="1:15" ht="21.75" customHeight="1" x14ac:dyDescent="0.4">
      <c r="B115" s="51"/>
      <c r="C115" s="85"/>
      <c r="D115" s="77"/>
      <c r="E115" s="75"/>
      <c r="F115" s="75"/>
      <c r="G115" s="124"/>
      <c r="H115" s="124"/>
      <c r="I115" s="124"/>
      <c r="J115" s="124"/>
      <c r="K115" s="124"/>
      <c r="L115" s="124"/>
      <c r="M115" s="124"/>
      <c r="N115" s="124"/>
      <c r="O115" s="7"/>
    </row>
    <row r="116" spans="1:15" ht="21.75" customHeight="1" x14ac:dyDescent="0.4">
      <c r="B116" s="51"/>
      <c r="C116" s="86"/>
      <c r="D116" s="86"/>
      <c r="E116" s="86"/>
      <c r="F116" s="86"/>
      <c r="G116" s="124"/>
      <c r="H116" s="124"/>
      <c r="I116" s="124"/>
      <c r="J116" s="124"/>
      <c r="K116" s="124"/>
      <c r="L116" s="124"/>
      <c r="M116" s="124"/>
      <c r="N116" s="124"/>
      <c r="O116" s="7"/>
    </row>
    <row r="117" spans="1:15" ht="21.75" customHeight="1" x14ac:dyDescent="0.4">
      <c r="B117" s="51"/>
      <c r="C117" s="86"/>
      <c r="D117" s="86"/>
      <c r="E117" s="86"/>
      <c r="F117" s="86"/>
      <c r="G117" s="124"/>
      <c r="H117" s="124"/>
      <c r="I117" s="124"/>
      <c r="J117" s="124"/>
      <c r="K117" s="124"/>
      <c r="L117" s="124"/>
      <c r="M117" s="124"/>
      <c r="N117" s="124"/>
      <c r="O117" s="7"/>
    </row>
    <row r="118" spans="1:15" ht="21.75" customHeight="1" x14ac:dyDescent="0.4">
      <c r="B118" s="51"/>
      <c r="C118" s="86"/>
      <c r="D118" s="86"/>
      <c r="E118" s="86"/>
      <c r="F118" s="86"/>
      <c r="G118" s="124"/>
      <c r="H118" s="124"/>
      <c r="I118" s="124"/>
      <c r="J118" s="124"/>
      <c r="K118" s="124"/>
      <c r="L118" s="124"/>
      <c r="M118" s="124"/>
      <c r="N118" s="124"/>
      <c r="O118" s="7"/>
    </row>
    <row r="119" spans="1:15" ht="21.75" customHeight="1" x14ac:dyDescent="0.4">
      <c r="B119" s="51"/>
      <c r="C119" s="86"/>
      <c r="D119" s="86"/>
      <c r="E119" s="86"/>
      <c r="F119" s="86"/>
      <c r="G119" s="124"/>
      <c r="H119" s="124"/>
      <c r="I119" s="124"/>
      <c r="J119" s="124"/>
      <c r="K119" s="124"/>
      <c r="L119" s="124"/>
      <c r="M119" s="124"/>
      <c r="N119" s="124"/>
      <c r="O119" s="7"/>
    </row>
    <row r="120" spans="1:15" ht="21.75" customHeight="1" x14ac:dyDescent="0.4">
      <c r="B120" s="51"/>
      <c r="C120" s="86"/>
      <c r="D120" s="86"/>
      <c r="E120" s="86"/>
      <c r="F120" s="86"/>
      <c r="G120" s="124"/>
      <c r="H120" s="124"/>
      <c r="I120" s="124"/>
      <c r="J120" s="124"/>
      <c r="K120" s="124"/>
      <c r="L120" s="124"/>
      <c r="M120" s="124"/>
      <c r="N120" s="124"/>
      <c r="O120" s="7"/>
    </row>
    <row r="121" spans="1:15" ht="21.75" customHeight="1" x14ac:dyDescent="0.4">
      <c r="B121" s="51"/>
      <c r="C121" s="86"/>
      <c r="D121" s="86"/>
      <c r="E121" s="86"/>
      <c r="F121" s="86"/>
      <c r="G121" s="124"/>
      <c r="H121" s="124"/>
      <c r="I121" s="124"/>
      <c r="J121" s="124"/>
      <c r="K121" s="124"/>
      <c r="L121" s="124"/>
      <c r="M121" s="124"/>
      <c r="N121" s="124"/>
      <c r="O121" s="7"/>
    </row>
    <row r="122" spans="1:15" ht="21.75" customHeight="1" x14ac:dyDescent="0.4">
      <c r="B122" s="51"/>
      <c r="C122" s="86"/>
      <c r="D122" s="86"/>
      <c r="E122" s="86"/>
      <c r="F122" s="86"/>
      <c r="G122" s="124"/>
      <c r="H122" s="124"/>
      <c r="I122" s="124"/>
      <c r="J122" s="124"/>
      <c r="K122" s="124"/>
      <c r="L122" s="124"/>
      <c r="M122" s="124"/>
      <c r="N122" s="124"/>
      <c r="O122" s="7"/>
    </row>
    <row r="123" spans="1:15" ht="21.75" customHeight="1" x14ac:dyDescent="0.4">
      <c r="B123" s="51"/>
      <c r="C123" s="86"/>
      <c r="D123" s="86"/>
      <c r="E123" s="86"/>
      <c r="F123" s="86"/>
      <c r="G123" s="124"/>
      <c r="H123" s="124"/>
      <c r="I123" s="124"/>
      <c r="J123" s="124"/>
      <c r="K123" s="124"/>
      <c r="L123" s="124"/>
      <c r="M123" s="124"/>
      <c r="N123" s="124"/>
      <c r="O123" s="7"/>
    </row>
    <row r="124" spans="1:15" ht="21.75" customHeight="1" x14ac:dyDescent="0.4">
      <c r="B124" s="51"/>
      <c r="C124" s="86"/>
      <c r="D124" s="86"/>
      <c r="E124" s="86"/>
      <c r="F124" s="86"/>
      <c r="G124" s="124"/>
      <c r="H124" s="124"/>
      <c r="I124" s="124"/>
      <c r="J124" s="124"/>
      <c r="K124" s="124"/>
      <c r="L124" s="124"/>
      <c r="M124" s="124"/>
      <c r="N124" s="124"/>
      <c r="O124" s="7"/>
    </row>
    <row r="125" spans="1:15" ht="21.75" customHeight="1" x14ac:dyDescent="0.4">
      <c r="B125" s="51"/>
      <c r="C125" s="86"/>
      <c r="D125" s="86"/>
      <c r="E125" s="86"/>
      <c r="F125" s="86"/>
      <c r="G125" s="124"/>
      <c r="H125" s="124"/>
      <c r="I125" s="124"/>
      <c r="J125" s="124"/>
      <c r="K125" s="124"/>
      <c r="L125" s="124"/>
      <c r="M125" s="124"/>
      <c r="N125" s="124"/>
      <c r="O125" s="7"/>
    </row>
    <row r="126" spans="1:15" ht="21.75" customHeight="1" x14ac:dyDescent="0.4">
      <c r="B126" s="148" t="s">
        <v>101</v>
      </c>
      <c r="C126" s="149"/>
      <c r="D126" s="149"/>
      <c r="E126" s="150"/>
      <c r="F126" s="18">
        <f>SUM(F109:F125)</f>
        <v>0</v>
      </c>
      <c r="G126" s="147"/>
      <c r="H126" s="147"/>
      <c r="I126" s="147"/>
      <c r="J126" s="147"/>
      <c r="K126" s="147"/>
      <c r="L126" s="147"/>
      <c r="M126" s="147"/>
      <c r="N126" s="147"/>
      <c r="O126" s="7"/>
    </row>
    <row r="127" spans="1:15" ht="18.95" customHeight="1" x14ac:dyDescent="0.4">
      <c r="A127" s="43"/>
      <c r="B127" s="108" t="s">
        <v>171</v>
      </c>
      <c r="C127" s="109"/>
      <c r="D127" s="136"/>
      <c r="E127" s="137"/>
      <c r="F127" s="137"/>
      <c r="G127" s="137"/>
      <c r="J127" s="7"/>
      <c r="K127" s="7"/>
      <c r="L127" s="7"/>
      <c r="M127" s="9"/>
      <c r="N127" s="10"/>
      <c r="O127" s="7"/>
    </row>
    <row r="128" spans="1:15" ht="18.95" customHeight="1" x14ac:dyDescent="0.4">
      <c r="A128" s="43"/>
      <c r="B128" s="3"/>
      <c r="C128" s="1" t="s">
        <v>3</v>
      </c>
      <c r="D128" s="1" t="s">
        <v>4</v>
      </c>
      <c r="E128" s="28" t="s">
        <v>0</v>
      </c>
      <c r="F128" s="1" t="s">
        <v>86</v>
      </c>
      <c r="G128" s="28" t="s">
        <v>121</v>
      </c>
      <c r="H128" s="1" t="s">
        <v>11</v>
      </c>
      <c r="I128" s="15" t="s">
        <v>66</v>
      </c>
      <c r="J128" s="1" t="s">
        <v>71</v>
      </c>
      <c r="K128" s="1" t="s">
        <v>72</v>
      </c>
      <c r="L128" s="1" t="s">
        <v>73</v>
      </c>
      <c r="M128" s="77" t="s">
        <v>1</v>
      </c>
      <c r="N128" s="79" t="s">
        <v>143</v>
      </c>
      <c r="O128" s="7"/>
    </row>
    <row r="129" spans="1:15" ht="18.95" customHeight="1" x14ac:dyDescent="0.4">
      <c r="A129" s="43"/>
      <c r="B129" s="1">
        <v>1</v>
      </c>
      <c r="C129" s="67" t="s">
        <v>119</v>
      </c>
      <c r="D129" s="1"/>
      <c r="E129" s="2" t="s">
        <v>120</v>
      </c>
      <c r="F129" s="1"/>
      <c r="G129" s="3" t="s">
        <v>123</v>
      </c>
      <c r="H129" s="1"/>
      <c r="I129" s="23" t="s">
        <v>67</v>
      </c>
      <c r="J129" s="5">
        <v>6600</v>
      </c>
      <c r="K129" s="5">
        <v>6600</v>
      </c>
      <c r="L129" s="53">
        <v>7700</v>
      </c>
      <c r="M129" s="81">
        <v>0</v>
      </c>
      <c r="N129" s="82">
        <f t="shared" ref="N129:N144" si="7">J129*M129</f>
        <v>0</v>
      </c>
      <c r="O129" s="7"/>
    </row>
    <row r="130" spans="1:15" ht="18.95" customHeight="1" x14ac:dyDescent="0.4">
      <c r="A130" s="43"/>
      <c r="B130" s="1">
        <v>2</v>
      </c>
      <c r="C130" s="67" t="s">
        <v>119</v>
      </c>
      <c r="D130" s="1"/>
      <c r="E130" s="2" t="s">
        <v>120</v>
      </c>
      <c r="F130" s="1"/>
      <c r="G130" s="3" t="s">
        <v>124</v>
      </c>
      <c r="H130" s="1"/>
      <c r="I130" s="23" t="s">
        <v>67</v>
      </c>
      <c r="J130" s="5">
        <v>6600</v>
      </c>
      <c r="K130" s="5">
        <v>6600</v>
      </c>
      <c r="L130" s="53">
        <v>7700</v>
      </c>
      <c r="M130" s="81">
        <v>0</v>
      </c>
      <c r="N130" s="82">
        <f t="shared" si="7"/>
        <v>0</v>
      </c>
      <c r="O130" s="7"/>
    </row>
    <row r="131" spans="1:15" ht="18.95" customHeight="1" x14ac:dyDescent="0.4">
      <c r="A131" s="43"/>
      <c r="B131" s="1">
        <v>3</v>
      </c>
      <c r="C131" s="67" t="s">
        <v>125</v>
      </c>
      <c r="D131" s="1"/>
      <c r="E131" s="2" t="s">
        <v>120</v>
      </c>
      <c r="F131" s="1"/>
      <c r="G131" s="3" t="s">
        <v>123</v>
      </c>
      <c r="H131" s="1"/>
      <c r="I131" s="23" t="s">
        <v>67</v>
      </c>
      <c r="J131" s="5">
        <v>8800</v>
      </c>
      <c r="K131" s="5">
        <v>9900</v>
      </c>
      <c r="L131" s="5">
        <v>11000</v>
      </c>
      <c r="M131" s="81">
        <v>0</v>
      </c>
      <c r="N131" s="82">
        <f t="shared" si="7"/>
        <v>0</v>
      </c>
      <c r="O131" s="7"/>
    </row>
    <row r="132" spans="1:15" ht="18.95" customHeight="1" x14ac:dyDescent="0.4">
      <c r="A132" s="43"/>
      <c r="B132" s="1">
        <v>4</v>
      </c>
      <c r="C132" s="67" t="s">
        <v>125</v>
      </c>
      <c r="D132" s="1"/>
      <c r="E132" s="2" t="s">
        <v>120</v>
      </c>
      <c r="F132" s="1"/>
      <c r="G132" s="3" t="s">
        <v>124</v>
      </c>
      <c r="H132" s="1"/>
      <c r="I132" s="23" t="s">
        <v>67</v>
      </c>
      <c r="J132" s="5">
        <v>8800</v>
      </c>
      <c r="K132" s="5">
        <v>9900</v>
      </c>
      <c r="L132" s="5">
        <v>11000</v>
      </c>
      <c r="M132" s="81">
        <v>0</v>
      </c>
      <c r="N132" s="82">
        <f t="shared" si="7"/>
        <v>0</v>
      </c>
      <c r="O132" s="7"/>
    </row>
    <row r="133" spans="1:15" ht="18.95" customHeight="1" x14ac:dyDescent="0.4">
      <c r="A133" s="43"/>
      <c r="B133" s="1">
        <v>5</v>
      </c>
      <c r="C133" s="67" t="s">
        <v>136</v>
      </c>
      <c r="D133" s="1"/>
      <c r="E133" s="2" t="s">
        <v>126</v>
      </c>
      <c r="F133" s="1"/>
      <c r="G133" s="3" t="s">
        <v>127</v>
      </c>
      <c r="H133" s="1"/>
      <c r="I133" s="23" t="s">
        <v>67</v>
      </c>
      <c r="J133" s="5">
        <v>2090</v>
      </c>
      <c r="K133" s="5">
        <v>2310</v>
      </c>
      <c r="L133" s="53">
        <v>2530</v>
      </c>
      <c r="M133" s="81">
        <v>0</v>
      </c>
      <c r="N133" s="82">
        <f t="shared" si="7"/>
        <v>0</v>
      </c>
      <c r="O133" s="7"/>
    </row>
    <row r="134" spans="1:15" ht="18.95" customHeight="1" x14ac:dyDescent="0.4">
      <c r="A134" s="43"/>
      <c r="B134" s="1">
        <v>6</v>
      </c>
      <c r="C134" s="67" t="s">
        <v>136</v>
      </c>
      <c r="D134" s="1"/>
      <c r="E134" s="2" t="s">
        <v>126</v>
      </c>
      <c r="F134" s="1"/>
      <c r="G134" s="3" t="s">
        <v>128</v>
      </c>
      <c r="H134" s="1"/>
      <c r="I134" s="23" t="s">
        <v>67</v>
      </c>
      <c r="J134" s="5">
        <v>2090</v>
      </c>
      <c r="K134" s="5">
        <v>2310</v>
      </c>
      <c r="L134" s="53">
        <v>2530</v>
      </c>
      <c r="M134" s="81">
        <v>0</v>
      </c>
      <c r="N134" s="82">
        <f t="shared" si="7"/>
        <v>0</v>
      </c>
      <c r="O134" s="7"/>
    </row>
    <row r="135" spans="1:15" ht="18.95" customHeight="1" x14ac:dyDescent="0.4">
      <c r="A135" s="43"/>
      <c r="B135" s="1">
        <v>7</v>
      </c>
      <c r="C135" s="67" t="s">
        <v>136</v>
      </c>
      <c r="D135" s="1"/>
      <c r="E135" s="2" t="s">
        <v>126</v>
      </c>
      <c r="F135" s="1"/>
      <c r="G135" s="3" t="s">
        <v>129</v>
      </c>
      <c r="H135" s="1"/>
      <c r="I135" s="23" t="s">
        <v>67</v>
      </c>
      <c r="J135" s="5">
        <v>2090</v>
      </c>
      <c r="K135" s="5">
        <v>2310</v>
      </c>
      <c r="L135" s="53">
        <v>2530</v>
      </c>
      <c r="M135" s="81">
        <v>0</v>
      </c>
      <c r="N135" s="82">
        <f t="shared" si="7"/>
        <v>0</v>
      </c>
      <c r="O135" s="7"/>
    </row>
    <row r="136" spans="1:15" ht="18.95" customHeight="1" x14ac:dyDescent="0.4">
      <c r="A136" s="43"/>
      <c r="B136" s="1">
        <v>8</v>
      </c>
      <c r="C136" s="67" t="s">
        <v>136</v>
      </c>
      <c r="D136" s="1"/>
      <c r="E136" s="2" t="s">
        <v>126</v>
      </c>
      <c r="F136" s="1"/>
      <c r="G136" s="3" t="s">
        <v>130</v>
      </c>
      <c r="H136" s="1"/>
      <c r="I136" s="23" t="s">
        <v>67</v>
      </c>
      <c r="J136" s="5">
        <v>2090</v>
      </c>
      <c r="K136" s="5">
        <v>2310</v>
      </c>
      <c r="L136" s="53">
        <v>2530</v>
      </c>
      <c r="M136" s="81">
        <v>0</v>
      </c>
      <c r="N136" s="82">
        <f t="shared" si="7"/>
        <v>0</v>
      </c>
      <c r="O136" s="7"/>
    </row>
    <row r="137" spans="1:15" ht="18.95" customHeight="1" x14ac:dyDescent="0.4">
      <c r="A137" s="43"/>
      <c r="B137" s="1">
        <v>9</v>
      </c>
      <c r="C137" s="67" t="s">
        <v>136</v>
      </c>
      <c r="D137" s="1"/>
      <c r="E137" s="2" t="s">
        <v>126</v>
      </c>
      <c r="F137" s="1"/>
      <c r="G137" s="3" t="s">
        <v>131</v>
      </c>
      <c r="H137" s="1"/>
      <c r="I137" s="23" t="s">
        <v>67</v>
      </c>
      <c r="J137" s="5">
        <v>2090</v>
      </c>
      <c r="K137" s="5">
        <v>2310</v>
      </c>
      <c r="L137" s="53">
        <v>2530</v>
      </c>
      <c r="M137" s="81">
        <v>0</v>
      </c>
      <c r="N137" s="82">
        <f t="shared" si="7"/>
        <v>0</v>
      </c>
      <c r="O137" s="7"/>
    </row>
    <row r="138" spans="1:15" ht="18.95" customHeight="1" x14ac:dyDescent="0.4">
      <c r="A138" s="43"/>
      <c r="B138" s="1">
        <v>10</v>
      </c>
      <c r="C138" s="67" t="s">
        <v>137</v>
      </c>
      <c r="D138" s="1"/>
      <c r="E138" s="2" t="s">
        <v>120</v>
      </c>
      <c r="F138" s="1"/>
      <c r="G138" s="3" t="s">
        <v>132</v>
      </c>
      <c r="H138" s="1"/>
      <c r="I138" s="23" t="s">
        <v>67</v>
      </c>
      <c r="J138" s="5">
        <v>6600</v>
      </c>
      <c r="K138" s="53">
        <v>7700</v>
      </c>
      <c r="L138" s="5">
        <v>8800</v>
      </c>
      <c r="M138" s="81">
        <v>0</v>
      </c>
      <c r="N138" s="82">
        <f t="shared" si="7"/>
        <v>0</v>
      </c>
      <c r="O138" s="7"/>
    </row>
    <row r="139" spans="1:15" ht="18.95" customHeight="1" x14ac:dyDescent="0.4">
      <c r="A139" s="43"/>
      <c r="B139" s="1">
        <v>11</v>
      </c>
      <c r="C139" s="67" t="s">
        <v>137</v>
      </c>
      <c r="D139" s="1"/>
      <c r="E139" s="2" t="s">
        <v>120</v>
      </c>
      <c r="F139" s="1"/>
      <c r="G139" s="3" t="s">
        <v>133</v>
      </c>
      <c r="H139" s="1"/>
      <c r="I139" s="23" t="s">
        <v>67</v>
      </c>
      <c r="J139" s="5">
        <v>6600</v>
      </c>
      <c r="K139" s="53">
        <v>7700</v>
      </c>
      <c r="L139" s="5">
        <v>8800</v>
      </c>
      <c r="M139" s="81">
        <v>0</v>
      </c>
      <c r="N139" s="82">
        <f t="shared" si="7"/>
        <v>0</v>
      </c>
      <c r="O139" s="7"/>
    </row>
    <row r="140" spans="1:15" ht="18.95" customHeight="1" x14ac:dyDescent="0.4">
      <c r="A140" s="43"/>
      <c r="B140" s="1">
        <v>12</v>
      </c>
      <c r="C140" s="67" t="s">
        <v>137</v>
      </c>
      <c r="D140" s="1"/>
      <c r="E140" s="2" t="s">
        <v>120</v>
      </c>
      <c r="F140" s="1"/>
      <c r="G140" s="3" t="s">
        <v>131</v>
      </c>
      <c r="H140" s="1"/>
      <c r="I140" s="23" t="s">
        <v>67</v>
      </c>
      <c r="J140" s="5">
        <v>6600</v>
      </c>
      <c r="K140" s="53">
        <v>7700</v>
      </c>
      <c r="L140" s="5">
        <v>8800</v>
      </c>
      <c r="M140" s="81">
        <v>0</v>
      </c>
      <c r="N140" s="82">
        <f t="shared" si="7"/>
        <v>0</v>
      </c>
      <c r="O140" s="7"/>
    </row>
    <row r="141" spans="1:15" ht="18.95" customHeight="1" x14ac:dyDescent="0.4">
      <c r="A141" s="43"/>
      <c r="B141" s="1">
        <v>13</v>
      </c>
      <c r="C141" s="67" t="s">
        <v>138</v>
      </c>
      <c r="D141" s="1"/>
      <c r="E141" s="2" t="s">
        <v>126</v>
      </c>
      <c r="F141" s="1"/>
      <c r="G141" s="3" t="s">
        <v>128</v>
      </c>
      <c r="H141" s="1"/>
      <c r="I141" s="23" t="s">
        <v>67</v>
      </c>
      <c r="J141" s="5">
        <v>990.00000000000011</v>
      </c>
      <c r="K141" s="5">
        <v>1000</v>
      </c>
      <c r="L141" s="53">
        <v>1210</v>
      </c>
      <c r="M141" s="81">
        <v>0</v>
      </c>
      <c r="N141" s="82">
        <f t="shared" si="7"/>
        <v>0</v>
      </c>
      <c r="O141" s="7"/>
    </row>
    <row r="142" spans="1:15" ht="18.95" customHeight="1" x14ac:dyDescent="0.4">
      <c r="A142" s="43"/>
      <c r="B142" s="1">
        <v>14</v>
      </c>
      <c r="C142" s="67" t="s">
        <v>138</v>
      </c>
      <c r="D142" s="1"/>
      <c r="E142" s="2" t="s">
        <v>126</v>
      </c>
      <c r="F142" s="1"/>
      <c r="G142" s="3" t="s">
        <v>122</v>
      </c>
      <c r="H142" s="1"/>
      <c r="I142" s="23" t="s">
        <v>67</v>
      </c>
      <c r="J142" s="5">
        <v>990.00000000000011</v>
      </c>
      <c r="K142" s="5">
        <v>1000</v>
      </c>
      <c r="L142" s="53">
        <v>1210</v>
      </c>
      <c r="M142" s="81">
        <v>0</v>
      </c>
      <c r="N142" s="82">
        <f t="shared" si="7"/>
        <v>0</v>
      </c>
      <c r="O142" s="7"/>
    </row>
    <row r="143" spans="1:15" ht="18.95" customHeight="1" x14ac:dyDescent="0.4">
      <c r="A143" s="43"/>
      <c r="B143" s="1">
        <v>15</v>
      </c>
      <c r="C143" s="67" t="s">
        <v>138</v>
      </c>
      <c r="D143" s="1"/>
      <c r="E143" s="2" t="s">
        <v>126</v>
      </c>
      <c r="F143" s="1"/>
      <c r="G143" s="3" t="s">
        <v>134</v>
      </c>
      <c r="H143" s="1"/>
      <c r="I143" s="23" t="s">
        <v>67</v>
      </c>
      <c r="J143" s="5">
        <v>990.00000000000011</v>
      </c>
      <c r="K143" s="5">
        <v>1000</v>
      </c>
      <c r="L143" s="53">
        <v>1210</v>
      </c>
      <c r="M143" s="81">
        <v>0</v>
      </c>
      <c r="N143" s="82">
        <f t="shared" si="7"/>
        <v>0</v>
      </c>
      <c r="O143" s="7"/>
    </row>
    <row r="144" spans="1:15" ht="18.95" customHeight="1" x14ac:dyDescent="0.4">
      <c r="A144" s="43"/>
      <c r="B144" s="1">
        <v>16</v>
      </c>
      <c r="C144" s="67" t="s">
        <v>138</v>
      </c>
      <c r="D144" s="1"/>
      <c r="E144" s="2" t="s">
        <v>126</v>
      </c>
      <c r="F144" s="1"/>
      <c r="G144" s="3" t="s">
        <v>135</v>
      </c>
      <c r="H144" s="1"/>
      <c r="I144" s="23" t="s">
        <v>67</v>
      </c>
      <c r="J144" s="5">
        <v>990.00000000000011</v>
      </c>
      <c r="K144" s="5">
        <v>1000</v>
      </c>
      <c r="L144" s="53">
        <v>1210</v>
      </c>
      <c r="M144" s="81">
        <v>0</v>
      </c>
      <c r="N144" s="82">
        <f t="shared" si="7"/>
        <v>0</v>
      </c>
      <c r="O144" s="7"/>
    </row>
    <row r="145" spans="1:15" ht="18.95" customHeight="1" x14ac:dyDescent="0.4">
      <c r="A145" s="43"/>
      <c r="B145" s="145" t="s">
        <v>172</v>
      </c>
      <c r="C145" s="111"/>
      <c r="D145" s="111"/>
      <c r="E145" s="111"/>
      <c r="F145" s="111"/>
      <c r="G145" s="111"/>
      <c r="H145" s="111"/>
      <c r="I145" s="111"/>
      <c r="J145" s="111"/>
      <c r="K145" s="111"/>
      <c r="L145" s="112"/>
      <c r="M145" s="75">
        <f>SUM(M129:M144)</f>
        <v>0</v>
      </c>
      <c r="N145" s="83">
        <f>SUM(N129:N144)</f>
        <v>0</v>
      </c>
      <c r="O145" s="7"/>
    </row>
    <row r="146" spans="1:15" ht="5.25" customHeight="1" x14ac:dyDescent="0.4">
      <c r="A146" s="43"/>
      <c r="B146" s="54"/>
      <c r="C146" s="55"/>
      <c r="D146" s="21"/>
      <c r="E146" s="21"/>
      <c r="F146" s="21"/>
      <c r="G146" s="21"/>
      <c r="H146" s="21"/>
      <c r="I146" s="61"/>
      <c r="J146" s="21"/>
      <c r="K146" s="21"/>
      <c r="L146" s="22"/>
      <c r="M146" s="25"/>
      <c r="N146" s="7"/>
      <c r="O146" s="7"/>
    </row>
    <row r="147" spans="1:15" ht="16.5" customHeight="1" x14ac:dyDescent="0.4">
      <c r="C147" s="87" t="s">
        <v>7</v>
      </c>
      <c r="D147" s="88"/>
      <c r="E147" s="88"/>
      <c r="F147" s="89"/>
      <c r="G147" s="89"/>
      <c r="O147" s="7"/>
    </row>
    <row r="148" spans="1:15" ht="18.95" customHeight="1" x14ac:dyDescent="0.4">
      <c r="C148" s="90" t="s">
        <v>8</v>
      </c>
      <c r="D148" s="88"/>
      <c r="E148" s="88"/>
      <c r="F148" s="89"/>
      <c r="G148" s="89"/>
      <c r="J148" s="22"/>
      <c r="K148" s="22"/>
      <c r="L148" s="22"/>
      <c r="M148" s="29"/>
      <c r="N148" s="30"/>
      <c r="O148" s="7"/>
    </row>
    <row r="149" spans="1:15" ht="18.95" customHeight="1" x14ac:dyDescent="0.4">
      <c r="B149" s="7"/>
      <c r="C149" s="115" t="s">
        <v>9</v>
      </c>
      <c r="D149" s="115"/>
      <c r="E149" s="115"/>
      <c r="F149" s="89"/>
      <c r="G149" s="89"/>
      <c r="J149" s="21"/>
      <c r="K149" s="21"/>
      <c r="L149" s="21"/>
      <c r="M149" s="21"/>
      <c r="N149" s="30"/>
      <c r="O149" s="7"/>
    </row>
    <row r="150" spans="1:15" ht="18.95" customHeight="1" x14ac:dyDescent="0.4">
      <c r="B150" s="7"/>
      <c r="C150" s="115" t="s">
        <v>60</v>
      </c>
      <c r="D150" s="115"/>
      <c r="E150" s="115"/>
      <c r="F150" s="115"/>
      <c r="G150" s="115"/>
      <c r="J150" s="116" t="s">
        <v>74</v>
      </c>
      <c r="K150" s="116"/>
      <c r="L150" s="116"/>
      <c r="M150" s="116"/>
      <c r="N150" s="122">
        <f>SUM(N11+N42+N56+N101+N63+N145+N18)</f>
        <v>0</v>
      </c>
    </row>
    <row r="151" spans="1:15" ht="18.95" customHeight="1" thickBot="1" x14ac:dyDescent="0.45">
      <c r="B151" s="7"/>
      <c r="C151" s="118" t="s">
        <v>154</v>
      </c>
      <c r="D151" s="118"/>
      <c r="E151" s="118"/>
      <c r="F151" s="118"/>
      <c r="G151" s="118"/>
      <c r="J151" s="117"/>
      <c r="K151" s="117"/>
      <c r="L151" s="117"/>
      <c r="M151" s="117"/>
      <c r="N151" s="123"/>
    </row>
    <row r="152" spans="1:15" ht="18.95" customHeight="1" thickTop="1" x14ac:dyDescent="0.4">
      <c r="B152" s="7"/>
      <c r="C152" s="119" t="s">
        <v>10</v>
      </c>
      <c r="D152" s="119"/>
      <c r="E152" s="119"/>
      <c r="F152" s="119"/>
      <c r="G152" s="119"/>
      <c r="H152" s="11"/>
      <c r="I152" s="11"/>
      <c r="J152" s="120" t="s">
        <v>59</v>
      </c>
      <c r="K152" s="121"/>
      <c r="L152" s="121"/>
      <c r="M152" s="121"/>
      <c r="N152" s="121"/>
    </row>
    <row r="153" spans="1:15" ht="18.95" customHeight="1" x14ac:dyDescent="0.4">
      <c r="B153" s="7"/>
      <c r="C153" s="91"/>
      <c r="D153" s="91"/>
      <c r="E153" s="91"/>
      <c r="F153" s="91"/>
      <c r="G153" s="91"/>
      <c r="J153" s="113"/>
      <c r="K153" s="114"/>
      <c r="L153" s="114"/>
      <c r="M153" s="114"/>
      <c r="N153" s="114"/>
    </row>
    <row r="154" spans="1:15" ht="18.95" customHeight="1" x14ac:dyDescent="0.4">
      <c r="B154" s="7"/>
      <c r="C154" s="7"/>
      <c r="F154" s="7"/>
      <c r="G154" s="7"/>
      <c r="H154" s="11"/>
      <c r="I154" s="11"/>
    </row>
    <row r="155" spans="1:15" ht="18.95" customHeight="1" x14ac:dyDescent="0.4">
      <c r="B155" s="7"/>
      <c r="C155" s="7"/>
      <c r="G155" s="7"/>
    </row>
  </sheetData>
  <mergeCells count="77">
    <mergeCell ref="B145:L145"/>
    <mergeCell ref="B127:C127"/>
    <mergeCell ref="D127:G127"/>
    <mergeCell ref="G106:N106"/>
    <mergeCell ref="G107:N107"/>
    <mergeCell ref="G108:N108"/>
    <mergeCell ref="G109:N109"/>
    <mergeCell ref="G110:N110"/>
    <mergeCell ref="B126:E126"/>
    <mergeCell ref="G123:N123"/>
    <mergeCell ref="G124:N124"/>
    <mergeCell ref="G125:N125"/>
    <mergeCell ref="G126:N126"/>
    <mergeCell ref="G118:N118"/>
    <mergeCell ref="G120:N120"/>
    <mergeCell ref="G121:N121"/>
    <mergeCell ref="G122:N122"/>
    <mergeCell ref="G115:N115"/>
    <mergeCell ref="G116:N116"/>
    <mergeCell ref="G117:N117"/>
    <mergeCell ref="C36:D36"/>
    <mergeCell ref="C35:D35"/>
    <mergeCell ref="B27:C27"/>
    <mergeCell ref="B23:G23"/>
    <mergeCell ref="G119:N119"/>
    <mergeCell ref="C34:D34"/>
    <mergeCell ref="C33:D33"/>
    <mergeCell ref="C32:D32"/>
    <mergeCell ref="B42:L42"/>
    <mergeCell ref="B56:L56"/>
    <mergeCell ref="B63:L63"/>
    <mergeCell ref="B101:L101"/>
    <mergeCell ref="C16:D16"/>
    <mergeCell ref="G11:L11"/>
    <mergeCell ref="C10:D10"/>
    <mergeCell ref="C9:D9"/>
    <mergeCell ref="B1:N1"/>
    <mergeCell ref="B3:C3"/>
    <mergeCell ref="C11:E11"/>
    <mergeCell ref="B14:N14"/>
    <mergeCell ref="C5:D5"/>
    <mergeCell ref="C4:D4"/>
    <mergeCell ref="C8:D8"/>
    <mergeCell ref="C7:D7"/>
    <mergeCell ref="C6:D6"/>
    <mergeCell ref="G112:N112"/>
    <mergeCell ref="B65:C65"/>
    <mergeCell ref="G113:N113"/>
    <mergeCell ref="G114:N114"/>
    <mergeCell ref="C17:D17"/>
    <mergeCell ref="D83:G83"/>
    <mergeCell ref="B22:G22"/>
    <mergeCell ref="C31:D31"/>
    <mergeCell ref="C30:D30"/>
    <mergeCell ref="C29:D29"/>
    <mergeCell ref="C28:D28"/>
    <mergeCell ref="C41:D41"/>
    <mergeCell ref="C40:D40"/>
    <mergeCell ref="C39:D39"/>
    <mergeCell ref="C38:D38"/>
    <mergeCell ref="C37:D37"/>
    <mergeCell ref="B21:F21"/>
    <mergeCell ref="B15:C15"/>
    <mergeCell ref="C18:E18"/>
    <mergeCell ref="G18:L18"/>
    <mergeCell ref="J153:N153"/>
    <mergeCell ref="C149:E149"/>
    <mergeCell ref="C150:G150"/>
    <mergeCell ref="J150:M151"/>
    <mergeCell ref="B44:C44"/>
    <mergeCell ref="C151:G151"/>
    <mergeCell ref="B58:C58"/>
    <mergeCell ref="B83:C83"/>
    <mergeCell ref="C152:G152"/>
    <mergeCell ref="J152:N152"/>
    <mergeCell ref="N150:N151"/>
    <mergeCell ref="G111:N111"/>
  </mergeCells>
  <phoneticPr fontId="2"/>
  <printOptions horizontalCentered="1"/>
  <pageMargins left="0.25" right="0.25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共同購買注文書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zenshokyo</dc:creator>
  <cp:lastModifiedBy>ステージラボ 株式会社</cp:lastModifiedBy>
  <cp:lastPrinted>2025-09-22T01:47:21Z</cp:lastPrinted>
  <dcterms:created xsi:type="dcterms:W3CDTF">2018-03-01T03:39:33Z</dcterms:created>
  <dcterms:modified xsi:type="dcterms:W3CDTF">2025-09-22T02:44:11Z</dcterms:modified>
</cp:coreProperties>
</file>